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330" windowWidth="23475" windowHeight="9750" firstSheet="3" activeTab="8"/>
  </bookViews>
  <sheets>
    <sheet name="puzzle" sheetId="3" r:id="rId1"/>
    <sheet name="puzzle (test)" sheetId="1" r:id="rId2"/>
    <sheet name="particles (OCS palettes)" sheetId="2" r:id="rId3"/>
    <sheet name="particles (path)" sheetId="4" r:id="rId4"/>
    <sheet name="squares" sheetId="5" r:id="rId5"/>
    <sheet name="particles (AGA Copper list)" sheetId="8" r:id="rId6"/>
    <sheet name="particles (AGA palette)" sheetId="6" r:id="rId7"/>
    <sheet name="particles (AGA palettes)" sheetId="7" r:id="rId8"/>
    <sheet name="interpolator" sheetId="10" r:id="rId9"/>
  </sheets>
  <calcPr calcId="145621"/>
</workbook>
</file>

<file path=xl/calcChain.xml><?xml version="1.0" encoding="utf-8"?>
<calcChain xmlns="http://schemas.openxmlformats.org/spreadsheetml/2006/main">
  <c r="O365" i="4" l="1"/>
  <c r="O364" i="4"/>
  <c r="O363" i="4"/>
  <c r="O362" i="4"/>
  <c r="O361" i="4"/>
  <c r="O360" i="4"/>
  <c r="O359" i="4"/>
  <c r="O358" i="4"/>
  <c r="O357" i="4"/>
  <c r="O356" i="4"/>
  <c r="O355" i="4"/>
  <c r="O354" i="4"/>
  <c r="O353" i="4"/>
  <c r="O352" i="4"/>
  <c r="O351" i="4"/>
  <c r="O350" i="4"/>
  <c r="O349" i="4"/>
  <c r="O348" i="4"/>
  <c r="O347" i="4"/>
  <c r="O346" i="4"/>
  <c r="O345" i="4"/>
  <c r="O344" i="4"/>
  <c r="O343" i="4"/>
  <c r="O342" i="4"/>
  <c r="O341" i="4"/>
  <c r="O340" i="4"/>
  <c r="O339" i="4"/>
  <c r="O338" i="4"/>
  <c r="O337" i="4"/>
  <c r="O336" i="4"/>
  <c r="O335" i="4"/>
  <c r="O334" i="4"/>
  <c r="O333" i="4"/>
  <c r="O332" i="4"/>
  <c r="O331" i="4"/>
  <c r="O330" i="4"/>
  <c r="O329" i="4"/>
  <c r="O328" i="4"/>
  <c r="O327" i="4"/>
  <c r="O326" i="4"/>
  <c r="O325" i="4"/>
  <c r="O324" i="4"/>
  <c r="O323" i="4"/>
  <c r="O322" i="4"/>
  <c r="O321" i="4"/>
  <c r="O320" i="4"/>
  <c r="O319" i="4"/>
  <c r="O318" i="4"/>
  <c r="O317" i="4"/>
  <c r="O316" i="4"/>
  <c r="O315" i="4"/>
  <c r="O314" i="4"/>
  <c r="O313" i="4"/>
  <c r="O312" i="4"/>
  <c r="O311" i="4"/>
  <c r="O310" i="4"/>
  <c r="O309" i="4"/>
  <c r="O308" i="4"/>
  <c r="O307" i="4"/>
  <c r="O306" i="4"/>
  <c r="O305" i="4"/>
  <c r="O304" i="4"/>
  <c r="O303" i="4"/>
  <c r="O302" i="4"/>
  <c r="O301" i="4"/>
  <c r="O300" i="4"/>
  <c r="O299" i="4"/>
  <c r="O298" i="4"/>
  <c r="O297" i="4"/>
  <c r="O296" i="4"/>
  <c r="O295" i="4"/>
  <c r="O294" i="4"/>
  <c r="O293" i="4"/>
  <c r="O292" i="4"/>
  <c r="O291" i="4"/>
  <c r="O290" i="4"/>
  <c r="O289" i="4"/>
  <c r="O288" i="4"/>
  <c r="O287" i="4"/>
  <c r="O286" i="4"/>
  <c r="O285" i="4"/>
  <c r="O284" i="4"/>
  <c r="O283" i="4"/>
  <c r="O282" i="4"/>
  <c r="O281" i="4"/>
  <c r="O280" i="4"/>
  <c r="O279" i="4"/>
  <c r="O278" i="4"/>
  <c r="O277" i="4"/>
  <c r="O276" i="4"/>
  <c r="O275" i="4"/>
  <c r="O274" i="4"/>
  <c r="O273" i="4"/>
  <c r="O272" i="4"/>
  <c r="O271" i="4"/>
  <c r="O270" i="4"/>
  <c r="O269" i="4"/>
  <c r="O268" i="4"/>
  <c r="O267" i="4"/>
  <c r="O266" i="4"/>
  <c r="O265" i="4"/>
  <c r="O264" i="4"/>
  <c r="O263" i="4"/>
  <c r="O262" i="4"/>
  <c r="O261" i="4"/>
  <c r="O260" i="4"/>
  <c r="O259" i="4"/>
  <c r="O258" i="4"/>
  <c r="O257" i="4"/>
  <c r="O256" i="4"/>
  <c r="O255" i="4"/>
  <c r="O254" i="4"/>
  <c r="O253" i="4"/>
  <c r="O252" i="4"/>
  <c r="O251" i="4"/>
  <c r="O250" i="4"/>
  <c r="O249" i="4"/>
  <c r="O248" i="4"/>
  <c r="O247" i="4"/>
  <c r="O246" i="4"/>
  <c r="O245" i="4"/>
  <c r="O244" i="4"/>
  <c r="O243" i="4"/>
  <c r="O242" i="4"/>
  <c r="O241" i="4"/>
  <c r="O240" i="4"/>
  <c r="O239" i="4"/>
  <c r="O238" i="4"/>
  <c r="O237" i="4"/>
  <c r="O236" i="4"/>
  <c r="O235" i="4"/>
  <c r="O234" i="4"/>
  <c r="O233" i="4"/>
  <c r="O232" i="4"/>
  <c r="O231" i="4"/>
  <c r="O230" i="4"/>
  <c r="O229" i="4"/>
  <c r="O228" i="4"/>
  <c r="O227" i="4"/>
  <c r="O226" i="4"/>
  <c r="O225" i="4"/>
  <c r="O224" i="4"/>
  <c r="O223" i="4"/>
  <c r="O222" i="4"/>
  <c r="O221" i="4"/>
  <c r="O220" i="4"/>
  <c r="O219" i="4"/>
  <c r="O218" i="4"/>
  <c r="O217" i="4"/>
  <c r="O216" i="4"/>
  <c r="O215" i="4"/>
  <c r="O214" i="4"/>
  <c r="O213" i="4"/>
  <c r="O212" i="4"/>
  <c r="O211" i="4"/>
  <c r="O210" i="4"/>
  <c r="O209" i="4"/>
  <c r="O208" i="4"/>
  <c r="O207" i="4"/>
  <c r="O206" i="4"/>
  <c r="O205" i="4"/>
  <c r="O204" i="4"/>
  <c r="O203" i="4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281" i="4"/>
  <c r="N282" i="4"/>
  <c r="N283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97" i="4"/>
  <c r="N298" i="4"/>
  <c r="N299" i="4"/>
  <c r="N30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31" i="4"/>
  <c r="N332" i="4"/>
  <c r="N333" i="4"/>
  <c r="N334" i="4"/>
  <c r="N335" i="4"/>
  <c r="N336" i="4"/>
  <c r="N337" i="4"/>
  <c r="N338" i="4"/>
  <c r="N339" i="4"/>
  <c r="N340" i="4"/>
  <c r="N341" i="4"/>
  <c r="N342" i="4"/>
  <c r="N343" i="4"/>
  <c r="N344" i="4"/>
  <c r="N345" i="4"/>
  <c r="N346" i="4"/>
  <c r="N347" i="4"/>
  <c r="N348" i="4"/>
  <c r="N349" i="4"/>
  <c r="N35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6" i="4"/>
  <c r="E3" i="5" l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2" i="5"/>
  <c r="D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G2" i="5" l="1"/>
  <c r="G3" i="5" s="1"/>
  <c r="G4" i="5" s="1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G102" i="5" s="1"/>
  <c r="G103" i="5" s="1"/>
  <c r="G104" i="5" s="1"/>
  <c r="G105" i="5" s="1"/>
  <c r="G106" i="5" s="1"/>
  <c r="G107" i="5" s="1"/>
  <c r="G108" i="5" s="1"/>
  <c r="G109" i="5" s="1"/>
  <c r="G110" i="5" s="1"/>
  <c r="G111" i="5" s="1"/>
  <c r="G112" i="5" s="1"/>
  <c r="G113" i="5" s="1"/>
  <c r="G114" i="5" s="1"/>
  <c r="G115" i="5" s="1"/>
  <c r="G116" i="5" s="1"/>
  <c r="G117" i="5" s="1"/>
  <c r="G118" i="5" s="1"/>
  <c r="G119" i="5" s="1"/>
  <c r="G120" i="5" s="1"/>
  <c r="G121" i="5" s="1"/>
  <c r="G122" i="5" s="1"/>
  <c r="G123" i="5" s="1"/>
  <c r="G124" i="5" s="1"/>
  <c r="G125" i="5" s="1"/>
  <c r="G126" i="5" s="1"/>
  <c r="G127" i="5" s="1"/>
  <c r="G128" i="5" s="1"/>
  <c r="G129" i="5" s="1"/>
  <c r="G130" i="5" s="1"/>
  <c r="G131" i="5" s="1"/>
  <c r="G132" i="5" s="1"/>
  <c r="G133" i="5" s="1"/>
  <c r="G134" i="5" s="1"/>
  <c r="G135" i="5" s="1"/>
  <c r="G136" i="5" s="1"/>
  <c r="G137" i="5" s="1"/>
  <c r="G138" i="5" s="1"/>
  <c r="G139" i="5" s="1"/>
  <c r="G140" i="5" s="1"/>
  <c r="G141" i="5" s="1"/>
  <c r="G142" i="5" s="1"/>
  <c r="G143" i="5" s="1"/>
  <c r="G144" i="5" s="1"/>
  <c r="G145" i="5" s="1"/>
  <c r="G146" i="5" s="1"/>
  <c r="G147" i="5" s="1"/>
  <c r="G148" i="5" s="1"/>
  <c r="G149" i="5" s="1"/>
  <c r="G150" i="5" s="1"/>
  <c r="G151" i="5" s="1"/>
  <c r="G152" i="5" s="1"/>
  <c r="G153" i="5" s="1"/>
  <c r="G154" i="5" s="1"/>
  <c r="G155" i="5" s="1"/>
  <c r="G156" i="5" s="1"/>
  <c r="G157" i="5" s="1"/>
  <c r="G158" i="5" s="1"/>
  <c r="G159" i="5" s="1"/>
  <c r="G160" i="5" s="1"/>
  <c r="G161" i="5" s="1"/>
  <c r="G162" i="5" s="1"/>
  <c r="G163" i="5" s="1"/>
  <c r="G164" i="5" s="1"/>
  <c r="G165" i="5" s="1"/>
  <c r="G166" i="5" s="1"/>
  <c r="G167" i="5" s="1"/>
  <c r="G168" i="5" s="1"/>
  <c r="G169" i="5" s="1"/>
  <c r="G170" i="5" s="1"/>
  <c r="G171" i="5" s="1"/>
  <c r="G172" i="5" s="1"/>
  <c r="G173" i="5" s="1"/>
  <c r="G174" i="5" s="1"/>
  <c r="G175" i="5" s="1"/>
  <c r="G176" i="5" s="1"/>
  <c r="G177" i="5" s="1"/>
  <c r="G178" i="5" s="1"/>
  <c r="G179" i="5" s="1"/>
  <c r="G180" i="5" s="1"/>
  <c r="G181" i="5" s="1"/>
  <c r="G182" i="5" s="1"/>
  <c r="G183" i="5" s="1"/>
  <c r="G184" i="5" s="1"/>
  <c r="G185" i="5" s="1"/>
  <c r="G186" i="5" s="1"/>
  <c r="G187" i="5" s="1"/>
  <c r="G188" i="5" s="1"/>
  <c r="G189" i="5" s="1"/>
  <c r="G190" i="5" s="1"/>
  <c r="G191" i="5" s="1"/>
  <c r="G192" i="5" s="1"/>
  <c r="G193" i="5" s="1"/>
  <c r="G194" i="5" s="1"/>
  <c r="G195" i="5" s="1"/>
  <c r="G196" i="5" s="1"/>
  <c r="G197" i="5" s="1"/>
  <c r="G198" i="5" s="1"/>
  <c r="G199" i="5" s="1"/>
  <c r="G200" i="5" s="1"/>
  <c r="G201" i="5" s="1"/>
  <c r="G202" i="5" s="1"/>
  <c r="G203" i="5" s="1"/>
  <c r="G204" i="5" s="1"/>
  <c r="G205" i="5" s="1"/>
  <c r="G206" i="5" s="1"/>
  <c r="G207" i="5" s="1"/>
  <c r="G208" i="5" s="1"/>
  <c r="G209" i="5" s="1"/>
  <c r="G210" i="5" s="1"/>
  <c r="G211" i="5" s="1"/>
  <c r="G212" i="5" s="1"/>
  <c r="G213" i="5" s="1"/>
  <c r="G214" i="5" s="1"/>
  <c r="G215" i="5" s="1"/>
  <c r="G216" i="5" s="1"/>
  <c r="G217" i="5" s="1"/>
  <c r="G218" i="5" s="1"/>
  <c r="G219" i="5" s="1"/>
  <c r="G220" i="5" s="1"/>
  <c r="G221" i="5" s="1"/>
  <c r="G222" i="5" s="1"/>
  <c r="G223" i="5" s="1"/>
  <c r="G224" i="5" s="1"/>
  <c r="G225" i="5" s="1"/>
  <c r="G226" i="5" s="1"/>
  <c r="G227" i="5" s="1"/>
  <c r="G228" i="5" s="1"/>
  <c r="G229" i="5" s="1"/>
  <c r="G230" i="5" s="1"/>
  <c r="G231" i="5" s="1"/>
  <c r="G232" i="5" s="1"/>
  <c r="G233" i="5" s="1"/>
  <c r="G234" i="5" s="1"/>
  <c r="G235" i="5" s="1"/>
  <c r="G236" i="5" s="1"/>
  <c r="G237" i="5" s="1"/>
  <c r="G238" i="5" s="1"/>
  <c r="G239" i="5" s="1"/>
  <c r="G240" i="5" s="1"/>
  <c r="G241" i="5" s="1"/>
  <c r="G242" i="5" s="1"/>
  <c r="G243" i="5" s="1"/>
  <c r="G244" i="5" s="1"/>
  <c r="G245" i="5" s="1"/>
  <c r="G246" i="5" s="1"/>
  <c r="G247" i="5" s="1"/>
  <c r="G248" i="5" s="1"/>
  <c r="G249" i="5" s="1"/>
  <c r="G250" i="5" s="1"/>
  <c r="G251" i="5" s="1"/>
  <c r="G252" i="5" s="1"/>
  <c r="G253" i="5" s="1"/>
  <c r="G254" i="5" s="1"/>
  <c r="G255" i="5" s="1"/>
  <c r="G256" i="5" s="1"/>
  <c r="G257" i="5" s="1"/>
  <c r="G258" i="5" s="1"/>
  <c r="G259" i="5" s="1"/>
  <c r="G260" i="5" s="1"/>
  <c r="G261" i="5" s="1"/>
  <c r="G262" i="5" s="1"/>
  <c r="G263" i="5" s="1"/>
  <c r="G264" i="5" s="1"/>
  <c r="G265" i="5" s="1"/>
  <c r="G266" i="5" s="1"/>
  <c r="G267" i="5" s="1"/>
  <c r="G268" i="5" s="1"/>
  <c r="G269" i="5" s="1"/>
  <c r="G270" i="5" s="1"/>
  <c r="G271" i="5" s="1"/>
  <c r="G272" i="5" s="1"/>
  <c r="G273" i="5" s="1"/>
  <c r="G274" i="5" s="1"/>
  <c r="G275" i="5" s="1"/>
  <c r="G276" i="5" s="1"/>
  <c r="G277" i="5" s="1"/>
  <c r="G278" i="5" s="1"/>
  <c r="G279" i="5" s="1"/>
  <c r="G280" i="5" s="1"/>
  <c r="G281" i="5" s="1"/>
  <c r="G282" i="5" s="1"/>
  <c r="G283" i="5" s="1"/>
  <c r="G284" i="5" s="1"/>
  <c r="G285" i="5" s="1"/>
  <c r="G286" i="5" s="1"/>
  <c r="G287" i="5" s="1"/>
  <c r="G288" i="5" s="1"/>
  <c r="G289" i="5" s="1"/>
  <c r="G290" i="5" s="1"/>
  <c r="G291" i="5" s="1"/>
  <c r="G292" i="5" s="1"/>
  <c r="G293" i="5" s="1"/>
  <c r="G294" i="5" s="1"/>
  <c r="G295" i="5" s="1"/>
  <c r="G296" i="5" s="1"/>
  <c r="G297" i="5" s="1"/>
  <c r="G298" i="5" s="1"/>
  <c r="G299" i="5" s="1"/>
  <c r="G300" i="5" s="1"/>
  <c r="G301" i="5" s="1"/>
  <c r="G302" i="5" s="1"/>
  <c r="G303" i="5" s="1"/>
  <c r="G304" i="5" s="1"/>
  <c r="G305" i="5" s="1"/>
  <c r="G306" i="5" s="1"/>
  <c r="G307" i="5" s="1"/>
  <c r="G308" i="5" s="1"/>
  <c r="G309" i="5" s="1"/>
  <c r="G310" i="5" s="1"/>
  <c r="G311" i="5" s="1"/>
  <c r="G312" i="5" s="1"/>
  <c r="G313" i="5" s="1"/>
  <c r="G314" i="5" s="1"/>
  <c r="G315" i="5" s="1"/>
  <c r="G316" i="5" s="1"/>
  <c r="G317" i="5" s="1"/>
  <c r="G318" i="5" s="1"/>
  <c r="G319" i="5" s="1"/>
  <c r="G320" i="5" s="1"/>
  <c r="G321" i="5" s="1"/>
  <c r="A14" i="7" l="1"/>
  <c r="E14" i="7" s="1"/>
  <c r="F13" i="7"/>
  <c r="E13" i="7"/>
  <c r="D13" i="7"/>
  <c r="C13" i="7"/>
  <c r="E10" i="7"/>
  <c r="G18" i="7" s="1"/>
  <c r="H18" i="7" s="1"/>
  <c r="E9" i="7"/>
  <c r="G17" i="7" s="1"/>
  <c r="H17" i="7" s="1"/>
  <c r="E8" i="7"/>
  <c r="G14" i="7" s="1"/>
  <c r="H14" i="7" s="1"/>
  <c r="E7" i="7"/>
  <c r="G23" i="7" s="1"/>
  <c r="H23" i="7" s="1"/>
  <c r="E6" i="7"/>
  <c r="G21" i="7" s="1"/>
  <c r="H21" i="7" s="1"/>
  <c r="E5" i="7"/>
  <c r="G15" i="7" s="1"/>
  <c r="H15" i="7" s="1"/>
  <c r="E4" i="7"/>
  <c r="G13" i="7" s="1"/>
  <c r="H13" i="7" s="1"/>
  <c r="G25" i="7" l="1"/>
  <c r="H25" i="7" s="1"/>
  <c r="C14" i="7"/>
  <c r="G26" i="7"/>
  <c r="H26" i="7" s="1"/>
  <c r="G20" i="7"/>
  <c r="H20" i="7" s="1"/>
  <c r="G24" i="7"/>
  <c r="H24" i="7" s="1"/>
  <c r="G28" i="7"/>
  <c r="H28" i="7" s="1"/>
  <c r="G16" i="7"/>
  <c r="H16" i="7" s="1"/>
  <c r="G22" i="7"/>
  <c r="H22" i="7" s="1"/>
  <c r="G27" i="7"/>
  <c r="H27" i="7" s="1"/>
  <c r="G19" i="7"/>
  <c r="H19" i="7" s="1"/>
  <c r="D14" i="7"/>
  <c r="F14" i="7"/>
  <c r="A15" i="7"/>
  <c r="F4" i="7"/>
  <c r="F5" i="7" s="1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18" i="6"/>
  <c r="F6" i="7" l="1"/>
  <c r="F7" i="7" s="1"/>
  <c r="F8" i="7" s="1"/>
  <c r="F9" i="7" s="1"/>
  <c r="F10" i="7" s="1"/>
  <c r="E15" i="7"/>
  <c r="D15" i="7"/>
  <c r="C15" i="7"/>
  <c r="A16" i="7"/>
  <c r="F15" i="7"/>
  <c r="A3" i="6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C1" i="6"/>
  <c r="D1" i="6" s="1"/>
  <c r="E1" i="6" s="1"/>
  <c r="F1" i="6" s="1"/>
  <c r="G1" i="6" s="1"/>
  <c r="H1" i="6" s="1"/>
  <c r="I1" i="6" s="1"/>
  <c r="E16" i="7" l="1"/>
  <c r="D16" i="7"/>
  <c r="C16" i="7"/>
  <c r="A17" i="7"/>
  <c r="F16" i="7"/>
  <c r="E17" i="7" l="1"/>
  <c r="D17" i="7"/>
  <c r="C17" i="7"/>
  <c r="A18" i="7"/>
  <c r="F17" i="7"/>
  <c r="H169" i="2"/>
  <c r="H163" i="2"/>
  <c r="H183" i="2" s="1"/>
  <c r="H161" i="2"/>
  <c r="H181" i="2" s="1"/>
  <c r="H158" i="2"/>
  <c r="H160" i="2" s="1"/>
  <c r="H162" i="2" s="1"/>
  <c r="H164" i="2" s="1"/>
  <c r="H166" i="2" s="1"/>
  <c r="H168" i="2" s="1"/>
  <c r="H170" i="2" s="1"/>
  <c r="H172" i="2" s="1"/>
  <c r="H174" i="2" s="1"/>
  <c r="H176" i="2" s="1"/>
  <c r="H178" i="2" s="1"/>
  <c r="H180" i="2" s="1"/>
  <c r="H182" i="2" s="1"/>
  <c r="H184" i="2" s="1"/>
  <c r="H157" i="2"/>
  <c r="H156" i="2"/>
  <c r="H155" i="2"/>
  <c r="H171" i="2" s="1"/>
  <c r="H154" i="2"/>
  <c r="H153" i="2"/>
  <c r="G154" i="2"/>
  <c r="F154" i="2"/>
  <c r="C154" i="2"/>
  <c r="A154" i="2"/>
  <c r="G153" i="2"/>
  <c r="F153" i="2"/>
  <c r="E153" i="2"/>
  <c r="D153" i="2"/>
  <c r="C153" i="2"/>
  <c r="E150" i="2"/>
  <c r="E149" i="2"/>
  <c r="E148" i="2"/>
  <c r="E147" i="2"/>
  <c r="H173" i="2" s="1"/>
  <c r="E146" i="2"/>
  <c r="E145" i="2"/>
  <c r="I157" i="2" s="1"/>
  <c r="F144" i="2"/>
  <c r="F145" i="2" s="1"/>
  <c r="F146" i="2" s="1"/>
  <c r="E144" i="2"/>
  <c r="E143" i="2"/>
  <c r="F142" i="2"/>
  <c r="F143" i="2" s="1"/>
  <c r="E142" i="2"/>
  <c r="I153" i="2" s="1"/>
  <c r="E18" i="7" l="1"/>
  <c r="D18" i="7"/>
  <c r="C18" i="7"/>
  <c r="A19" i="7"/>
  <c r="F18" i="7"/>
  <c r="I169" i="2"/>
  <c r="F147" i="2"/>
  <c r="F148" i="2" s="1"/>
  <c r="F149" i="2" s="1"/>
  <c r="F150" i="2" s="1"/>
  <c r="I154" i="2"/>
  <c r="H165" i="2"/>
  <c r="H177" i="2"/>
  <c r="H159" i="2"/>
  <c r="H167" i="2"/>
  <c r="H175" i="2"/>
  <c r="H179" i="2"/>
  <c r="I173" i="2"/>
  <c r="I163" i="2"/>
  <c r="I183" i="2"/>
  <c r="I179" i="2"/>
  <c r="I175" i="2"/>
  <c r="I167" i="2"/>
  <c r="I155" i="2"/>
  <c r="I171" i="2"/>
  <c r="I159" i="2"/>
  <c r="I156" i="2"/>
  <c r="I161" i="2"/>
  <c r="I181" i="2"/>
  <c r="I177" i="2"/>
  <c r="I165" i="2"/>
  <c r="E154" i="2"/>
  <c r="D154" i="2"/>
  <c r="A155" i="2"/>
  <c r="F49" i="2"/>
  <c r="F48" i="2"/>
  <c r="E54" i="2"/>
  <c r="H69" i="2" s="1"/>
  <c r="E55" i="2"/>
  <c r="H87" i="2" s="1"/>
  <c r="E56" i="2"/>
  <c r="H89" i="2" s="1"/>
  <c r="E53" i="2"/>
  <c r="H75" i="2" s="1"/>
  <c r="E52" i="2"/>
  <c r="H67" i="2" s="1"/>
  <c r="E51" i="2"/>
  <c r="H63" i="2" s="1"/>
  <c r="E50" i="2"/>
  <c r="H61" i="2" s="1"/>
  <c r="E49" i="2"/>
  <c r="H60" i="2" s="1"/>
  <c r="H62" i="2" s="1"/>
  <c r="H64" i="2" s="1"/>
  <c r="H66" i="2" s="1"/>
  <c r="H68" i="2" s="1"/>
  <c r="H70" i="2" s="1"/>
  <c r="H72" i="2" s="1"/>
  <c r="H74" i="2" s="1"/>
  <c r="H76" i="2" s="1"/>
  <c r="H78" i="2" s="1"/>
  <c r="H80" i="2" s="1"/>
  <c r="H82" i="2" s="1"/>
  <c r="H84" i="2" s="1"/>
  <c r="H86" i="2" s="1"/>
  <c r="H88" i="2" s="1"/>
  <c r="H90" i="2" s="1"/>
  <c r="E48" i="2"/>
  <c r="H59" i="2" s="1"/>
  <c r="E19" i="7" l="1"/>
  <c r="D19" i="7"/>
  <c r="C19" i="7"/>
  <c r="A20" i="7"/>
  <c r="F19" i="7"/>
  <c r="I158" i="2"/>
  <c r="E155" i="2"/>
  <c r="D155" i="2"/>
  <c r="A156" i="2"/>
  <c r="G155" i="2"/>
  <c r="F155" i="2"/>
  <c r="C155" i="2"/>
  <c r="F50" i="2"/>
  <c r="F51" i="2" s="1"/>
  <c r="F52" i="2" s="1"/>
  <c r="F53" i="2" s="1"/>
  <c r="F54" i="2" s="1"/>
  <c r="F55" i="2" s="1"/>
  <c r="F56" i="2" s="1"/>
  <c r="H71" i="2"/>
  <c r="H79" i="2"/>
  <c r="H65" i="2"/>
  <c r="H77" i="2"/>
  <c r="H83" i="2"/>
  <c r="H85" i="2"/>
  <c r="H81" i="2"/>
  <c r="H73" i="2"/>
  <c r="U7" i="4"/>
  <c r="U8" i="4"/>
  <c r="U9" i="4"/>
  <c r="U10" i="4"/>
  <c r="W11" i="4" s="1"/>
  <c r="U11" i="4"/>
  <c r="U12" i="4"/>
  <c r="U13" i="4"/>
  <c r="U14" i="4"/>
  <c r="W15" i="4" s="1"/>
  <c r="U15" i="4"/>
  <c r="U16" i="4"/>
  <c r="U17" i="4"/>
  <c r="U18" i="4"/>
  <c r="W18" i="4" s="1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W34" i="4" s="1"/>
  <c r="U35" i="4"/>
  <c r="U36" i="4"/>
  <c r="U37" i="4"/>
  <c r="U38" i="4"/>
  <c r="W39" i="4" s="1"/>
  <c r="U39" i="4"/>
  <c r="U40" i="4"/>
  <c r="U41" i="4"/>
  <c r="U42" i="4"/>
  <c r="W43" i="4" s="1"/>
  <c r="U43" i="4"/>
  <c r="U44" i="4"/>
  <c r="U45" i="4"/>
  <c r="U46" i="4"/>
  <c r="U47" i="4"/>
  <c r="U48" i="4"/>
  <c r="U49" i="4"/>
  <c r="U50" i="4"/>
  <c r="W50" i="4" s="1"/>
  <c r="U51" i="4"/>
  <c r="U52" i="4"/>
  <c r="U53" i="4"/>
  <c r="U54" i="4"/>
  <c r="U55" i="4"/>
  <c r="U56" i="4"/>
  <c r="U57" i="4"/>
  <c r="U58" i="4"/>
  <c r="W59" i="4" s="1"/>
  <c r="U59" i="4"/>
  <c r="U60" i="4"/>
  <c r="U61" i="4"/>
  <c r="U62" i="4"/>
  <c r="W62" i="4" s="1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W86" i="4" s="1"/>
  <c r="U87" i="4"/>
  <c r="U88" i="4"/>
  <c r="U89" i="4"/>
  <c r="U90" i="4"/>
  <c r="W91" i="4" s="1"/>
  <c r="U91" i="4"/>
  <c r="U92" i="4"/>
  <c r="U93" i="4"/>
  <c r="U94" i="4"/>
  <c r="U95" i="4"/>
  <c r="U96" i="4"/>
  <c r="U97" i="4"/>
  <c r="U98" i="4"/>
  <c r="W99" i="4" s="1"/>
  <c r="U99" i="4"/>
  <c r="U100" i="4"/>
  <c r="U101" i="4"/>
  <c r="U102" i="4"/>
  <c r="U103" i="4"/>
  <c r="U104" i="4"/>
  <c r="U105" i="4"/>
  <c r="U106" i="4"/>
  <c r="U107" i="4"/>
  <c r="U108" i="4"/>
  <c r="U109" i="4"/>
  <c r="U110" i="4"/>
  <c r="W111" i="4" s="1"/>
  <c r="U111" i="4"/>
  <c r="U112" i="4"/>
  <c r="U113" i="4"/>
  <c r="U114" i="4"/>
  <c r="W115" i="4" s="1"/>
  <c r="U115" i="4"/>
  <c r="U116" i="4"/>
  <c r="U117" i="4"/>
  <c r="U118" i="4"/>
  <c r="U119" i="4"/>
  <c r="U120" i="4"/>
  <c r="U121" i="4"/>
  <c r="U122" i="4"/>
  <c r="W123" i="4" s="1"/>
  <c r="U123" i="4"/>
  <c r="U124" i="4"/>
  <c r="U125" i="4"/>
  <c r="U126" i="4"/>
  <c r="W127" i="4" s="1"/>
  <c r="U127" i="4"/>
  <c r="U128" i="4"/>
  <c r="U129" i="4"/>
  <c r="U130" i="4"/>
  <c r="W131" i="4" s="1"/>
  <c r="U131" i="4"/>
  <c r="U132" i="4"/>
  <c r="U133" i="4"/>
  <c r="U134" i="4"/>
  <c r="W134" i="4" s="1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W150" i="4" s="1"/>
  <c r="U151" i="4"/>
  <c r="U152" i="4"/>
  <c r="U153" i="4"/>
  <c r="U154" i="4"/>
  <c r="W155" i="4" s="1"/>
  <c r="U155" i="4"/>
  <c r="U156" i="4"/>
  <c r="U157" i="4"/>
  <c r="U158" i="4"/>
  <c r="W159" i="4" s="1"/>
  <c r="U159" i="4"/>
  <c r="U160" i="4"/>
  <c r="U161" i="4"/>
  <c r="U162" i="4"/>
  <c r="U163" i="4"/>
  <c r="U164" i="4"/>
  <c r="U165" i="4"/>
  <c r="U166" i="4"/>
  <c r="W166" i="4" s="1"/>
  <c r="U167" i="4"/>
  <c r="U168" i="4"/>
  <c r="U169" i="4"/>
  <c r="U170" i="4"/>
  <c r="W170" i="4" s="1"/>
  <c r="U171" i="4"/>
  <c r="U172" i="4"/>
  <c r="U173" i="4"/>
  <c r="U174" i="4"/>
  <c r="U175" i="4"/>
  <c r="U176" i="4"/>
  <c r="U177" i="4"/>
  <c r="U178" i="4"/>
  <c r="W179" i="4" s="1"/>
  <c r="U179" i="4"/>
  <c r="U180" i="4"/>
  <c r="U181" i="4"/>
  <c r="U182" i="4"/>
  <c r="U183" i="4"/>
  <c r="U184" i="4"/>
  <c r="U185" i="4"/>
  <c r="U186" i="4"/>
  <c r="U187" i="4"/>
  <c r="U188" i="4"/>
  <c r="U189" i="4"/>
  <c r="U190" i="4"/>
  <c r="W191" i="4" s="1"/>
  <c r="U191" i="4"/>
  <c r="U192" i="4"/>
  <c r="U193" i="4"/>
  <c r="U194" i="4"/>
  <c r="U195" i="4"/>
  <c r="U196" i="4"/>
  <c r="U197" i="4"/>
  <c r="U198" i="4"/>
  <c r="W199" i="4" s="1"/>
  <c r="U199" i="4"/>
  <c r="U200" i="4"/>
  <c r="U201" i="4"/>
  <c r="U202" i="4"/>
  <c r="U203" i="4"/>
  <c r="U204" i="4"/>
  <c r="U205" i="4"/>
  <c r="U206" i="4"/>
  <c r="W207" i="4" s="1"/>
  <c r="U207" i="4"/>
  <c r="U208" i="4"/>
  <c r="U209" i="4"/>
  <c r="U210" i="4"/>
  <c r="U211" i="4"/>
  <c r="U212" i="4"/>
  <c r="U213" i="4"/>
  <c r="U214" i="4"/>
  <c r="W215" i="4" s="1"/>
  <c r="U215" i="4"/>
  <c r="U216" i="4"/>
  <c r="U217" i="4"/>
  <c r="U218" i="4"/>
  <c r="U219" i="4"/>
  <c r="U220" i="4"/>
  <c r="U221" i="4"/>
  <c r="U222" i="4"/>
  <c r="U223" i="4"/>
  <c r="U224" i="4"/>
  <c r="U225" i="4"/>
  <c r="U226" i="4"/>
  <c r="W227" i="4" s="1"/>
  <c r="U227" i="4"/>
  <c r="U228" i="4"/>
  <c r="U229" i="4"/>
  <c r="U230" i="4"/>
  <c r="U231" i="4"/>
  <c r="U232" i="4"/>
  <c r="U233" i="4"/>
  <c r="U234" i="4"/>
  <c r="W235" i="4" s="1"/>
  <c r="U235" i="4"/>
  <c r="U236" i="4"/>
  <c r="U237" i="4"/>
  <c r="U238" i="4"/>
  <c r="U239" i="4"/>
  <c r="U240" i="4"/>
  <c r="U241" i="4"/>
  <c r="U242" i="4"/>
  <c r="W243" i="4" s="1"/>
  <c r="U243" i="4"/>
  <c r="U244" i="4"/>
  <c r="U245" i="4"/>
  <c r="U246" i="4"/>
  <c r="U247" i="4"/>
  <c r="U248" i="4"/>
  <c r="U249" i="4"/>
  <c r="U250" i="4"/>
  <c r="W250" i="4" s="1"/>
  <c r="U251" i="4"/>
  <c r="U252" i="4"/>
  <c r="U253" i="4"/>
  <c r="U254" i="4"/>
  <c r="U255" i="4"/>
  <c r="U256" i="4"/>
  <c r="U257" i="4"/>
  <c r="U258" i="4"/>
  <c r="W258" i="4" s="1"/>
  <c r="U259" i="4"/>
  <c r="U260" i="4"/>
  <c r="U261" i="4"/>
  <c r="U262" i="4"/>
  <c r="W262" i="4" s="1"/>
  <c r="U263" i="4"/>
  <c r="U264" i="4"/>
  <c r="U265" i="4"/>
  <c r="U266" i="4"/>
  <c r="W266" i="4" s="1"/>
  <c r="U267" i="4"/>
  <c r="U268" i="4"/>
  <c r="U269" i="4"/>
  <c r="U270" i="4"/>
  <c r="U271" i="4"/>
  <c r="U272" i="4"/>
  <c r="U273" i="4"/>
  <c r="U274" i="4"/>
  <c r="U275" i="4"/>
  <c r="U276" i="4"/>
  <c r="U277" i="4"/>
  <c r="U278" i="4"/>
  <c r="W278" i="4" s="1"/>
  <c r="U279" i="4"/>
  <c r="U280" i="4"/>
  <c r="U281" i="4"/>
  <c r="U282" i="4"/>
  <c r="W282" i="4" s="1"/>
  <c r="U283" i="4"/>
  <c r="U284" i="4"/>
  <c r="U285" i="4"/>
  <c r="U286" i="4"/>
  <c r="U287" i="4"/>
  <c r="U288" i="4"/>
  <c r="U289" i="4"/>
  <c r="U290" i="4"/>
  <c r="W291" i="4" s="1"/>
  <c r="U291" i="4"/>
  <c r="U292" i="4"/>
  <c r="U293" i="4"/>
  <c r="U294" i="4"/>
  <c r="U295" i="4"/>
  <c r="U296" i="4"/>
  <c r="U297" i="4"/>
  <c r="U298" i="4"/>
  <c r="W298" i="4" s="1"/>
  <c r="U299" i="4"/>
  <c r="U300" i="4"/>
  <c r="U301" i="4"/>
  <c r="U302" i="4"/>
  <c r="W302" i="4" s="1"/>
  <c r="U303" i="4"/>
  <c r="U304" i="4"/>
  <c r="U305" i="4"/>
  <c r="U306" i="4"/>
  <c r="W306" i="4" s="1"/>
  <c r="U307" i="4"/>
  <c r="U308" i="4"/>
  <c r="U309" i="4"/>
  <c r="U310" i="4"/>
  <c r="U311" i="4"/>
  <c r="U312" i="4"/>
  <c r="U313" i="4"/>
  <c r="U314" i="4"/>
  <c r="W314" i="4" s="1"/>
  <c r="U315" i="4"/>
  <c r="U316" i="4"/>
  <c r="U317" i="4"/>
  <c r="U318" i="4"/>
  <c r="W318" i="4" s="1"/>
  <c r="U319" i="4"/>
  <c r="U320" i="4"/>
  <c r="U321" i="4"/>
  <c r="U322" i="4"/>
  <c r="U323" i="4"/>
  <c r="U324" i="4"/>
  <c r="U325" i="4"/>
  <c r="U326" i="4"/>
  <c r="W326" i="4" s="1"/>
  <c r="U327" i="4"/>
  <c r="U328" i="4"/>
  <c r="U329" i="4"/>
  <c r="U330" i="4"/>
  <c r="W330" i="4" s="1"/>
  <c r="U331" i="4"/>
  <c r="U332" i="4"/>
  <c r="U333" i="4"/>
  <c r="U334" i="4"/>
  <c r="U335" i="4"/>
  <c r="U336" i="4"/>
  <c r="U337" i="4"/>
  <c r="U338" i="4"/>
  <c r="W338" i="4" s="1"/>
  <c r="U339" i="4"/>
  <c r="U340" i="4"/>
  <c r="U341" i="4"/>
  <c r="U342" i="4"/>
  <c r="W342" i="4" s="1"/>
  <c r="U343" i="4"/>
  <c r="U344" i="4"/>
  <c r="U345" i="4"/>
  <c r="U346" i="4"/>
  <c r="W346" i="4" s="1"/>
  <c r="U347" i="4"/>
  <c r="U348" i="4"/>
  <c r="U349" i="4"/>
  <c r="U350" i="4"/>
  <c r="U351" i="4"/>
  <c r="U352" i="4"/>
  <c r="U353" i="4"/>
  <c r="U354" i="4"/>
  <c r="U355" i="4"/>
  <c r="W355" i="4" s="1"/>
  <c r="U356" i="4"/>
  <c r="U357" i="4"/>
  <c r="U358" i="4"/>
  <c r="W358" i="4" s="1"/>
  <c r="U359" i="4"/>
  <c r="U360" i="4"/>
  <c r="U361" i="4"/>
  <c r="U362" i="4"/>
  <c r="W362" i="4" s="1"/>
  <c r="U363" i="4"/>
  <c r="U364" i="4"/>
  <c r="U365" i="4"/>
  <c r="W6" i="4" s="1"/>
  <c r="U6" i="4"/>
  <c r="W10" i="4"/>
  <c r="W83" i="4"/>
  <c r="W147" i="4"/>
  <c r="W167" i="4"/>
  <c r="W218" i="4"/>
  <c r="W255" i="4"/>
  <c r="W270" i="4"/>
  <c r="W294" i="4"/>
  <c r="W310" i="4"/>
  <c r="W334" i="4"/>
  <c r="W350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31" i="4"/>
  <c r="T132" i="4"/>
  <c r="T133" i="4"/>
  <c r="T134" i="4"/>
  <c r="T135" i="4"/>
  <c r="T136" i="4"/>
  <c r="T137" i="4"/>
  <c r="T138" i="4"/>
  <c r="T139" i="4"/>
  <c r="T140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76" i="4"/>
  <c r="T177" i="4"/>
  <c r="T178" i="4"/>
  <c r="T179" i="4"/>
  <c r="T180" i="4"/>
  <c r="T181" i="4"/>
  <c r="T182" i="4"/>
  <c r="T183" i="4"/>
  <c r="T184" i="4"/>
  <c r="T185" i="4"/>
  <c r="T186" i="4"/>
  <c r="T187" i="4"/>
  <c r="T188" i="4"/>
  <c r="T189" i="4"/>
  <c r="T190" i="4"/>
  <c r="T191" i="4"/>
  <c r="T192" i="4"/>
  <c r="T193" i="4"/>
  <c r="T194" i="4"/>
  <c r="T195" i="4"/>
  <c r="T196" i="4"/>
  <c r="T197" i="4"/>
  <c r="T198" i="4"/>
  <c r="T199" i="4"/>
  <c r="T200" i="4"/>
  <c r="T201" i="4"/>
  <c r="T202" i="4"/>
  <c r="T203" i="4"/>
  <c r="T204" i="4"/>
  <c r="T205" i="4"/>
  <c r="T206" i="4"/>
  <c r="T207" i="4"/>
  <c r="T208" i="4"/>
  <c r="T209" i="4"/>
  <c r="T210" i="4"/>
  <c r="T211" i="4"/>
  <c r="T212" i="4"/>
  <c r="T213" i="4"/>
  <c r="T214" i="4"/>
  <c r="T215" i="4"/>
  <c r="T216" i="4"/>
  <c r="W216" i="4"/>
  <c r="T217" i="4"/>
  <c r="T218" i="4"/>
  <c r="T219" i="4"/>
  <c r="T220" i="4"/>
  <c r="T221" i="4"/>
  <c r="T222" i="4"/>
  <c r="T223" i="4"/>
  <c r="T224" i="4"/>
  <c r="T225" i="4"/>
  <c r="T226" i="4"/>
  <c r="T227" i="4"/>
  <c r="T228" i="4"/>
  <c r="W228" i="4"/>
  <c r="T229" i="4"/>
  <c r="T230" i="4"/>
  <c r="T231" i="4"/>
  <c r="T232" i="4"/>
  <c r="T233" i="4"/>
  <c r="T234" i="4"/>
  <c r="T235" i="4"/>
  <c r="T236" i="4"/>
  <c r="T237" i="4"/>
  <c r="T238" i="4"/>
  <c r="T239" i="4"/>
  <c r="T240" i="4"/>
  <c r="T241" i="4"/>
  <c r="T242" i="4"/>
  <c r="T243" i="4"/>
  <c r="T244" i="4"/>
  <c r="T245" i="4"/>
  <c r="T246" i="4"/>
  <c r="T247" i="4"/>
  <c r="T248" i="4"/>
  <c r="W248" i="4"/>
  <c r="T249" i="4"/>
  <c r="T250" i="4"/>
  <c r="T251" i="4"/>
  <c r="T252" i="4"/>
  <c r="T253" i="4"/>
  <c r="T254" i="4"/>
  <c r="T255" i="4"/>
  <c r="T256" i="4"/>
  <c r="T257" i="4"/>
  <c r="T258" i="4"/>
  <c r="T259" i="4"/>
  <c r="T260" i="4"/>
  <c r="T261" i="4"/>
  <c r="T262" i="4"/>
  <c r="T263" i="4"/>
  <c r="T264" i="4"/>
  <c r="T265" i="4"/>
  <c r="W265" i="4"/>
  <c r="T266" i="4"/>
  <c r="T267" i="4"/>
  <c r="T268" i="4"/>
  <c r="T269" i="4"/>
  <c r="T270" i="4"/>
  <c r="T271" i="4"/>
  <c r="T272" i="4"/>
  <c r="T273" i="4"/>
  <c r="T274" i="4"/>
  <c r="W274" i="4"/>
  <c r="T275" i="4"/>
  <c r="T276" i="4"/>
  <c r="T277" i="4"/>
  <c r="T278" i="4"/>
  <c r="T279" i="4"/>
  <c r="T280" i="4"/>
  <c r="T281" i="4"/>
  <c r="T282" i="4"/>
  <c r="V283" i="4" s="1"/>
  <c r="T283" i="4"/>
  <c r="T284" i="4"/>
  <c r="W284" i="4"/>
  <c r="T285" i="4"/>
  <c r="T286" i="4"/>
  <c r="T287" i="4"/>
  <c r="T288" i="4"/>
  <c r="T289" i="4"/>
  <c r="T290" i="4"/>
  <c r="V291" i="4" s="1"/>
  <c r="T291" i="4"/>
  <c r="T292" i="4"/>
  <c r="T293" i="4"/>
  <c r="T294" i="4"/>
  <c r="T295" i="4"/>
  <c r="T296" i="4"/>
  <c r="T297" i="4"/>
  <c r="T298" i="4"/>
  <c r="T299" i="4"/>
  <c r="T300" i="4"/>
  <c r="V300" i="4" s="1"/>
  <c r="T301" i="4"/>
  <c r="T302" i="4"/>
  <c r="T303" i="4"/>
  <c r="T304" i="4"/>
  <c r="T305" i="4"/>
  <c r="T306" i="4"/>
  <c r="T307" i="4"/>
  <c r="T308" i="4"/>
  <c r="T309" i="4"/>
  <c r="T310" i="4"/>
  <c r="V311" i="4" s="1"/>
  <c r="T311" i="4"/>
  <c r="T312" i="4"/>
  <c r="V312" i="4" s="1"/>
  <c r="T313" i="4"/>
  <c r="T314" i="4"/>
  <c r="T315" i="4"/>
  <c r="T316" i="4"/>
  <c r="T317" i="4"/>
  <c r="T318" i="4"/>
  <c r="T319" i="4"/>
  <c r="T320" i="4"/>
  <c r="T321" i="4"/>
  <c r="T322" i="4"/>
  <c r="V323" i="4" s="1"/>
  <c r="T323" i="4"/>
  <c r="T324" i="4"/>
  <c r="V324" i="4" s="1"/>
  <c r="T325" i="4"/>
  <c r="T326" i="4"/>
  <c r="T327" i="4"/>
  <c r="T328" i="4"/>
  <c r="V328" i="4" s="1"/>
  <c r="T329" i="4"/>
  <c r="T330" i="4"/>
  <c r="T331" i="4"/>
  <c r="T332" i="4"/>
  <c r="T333" i="4"/>
  <c r="T334" i="4"/>
  <c r="V335" i="4" s="1"/>
  <c r="T335" i="4"/>
  <c r="T336" i="4"/>
  <c r="T337" i="4"/>
  <c r="T338" i="4"/>
  <c r="T339" i="4"/>
  <c r="T340" i="4"/>
  <c r="T341" i="4"/>
  <c r="T342" i="4"/>
  <c r="T343" i="4"/>
  <c r="T344" i="4"/>
  <c r="T345" i="4"/>
  <c r="T346" i="4"/>
  <c r="T347" i="4"/>
  <c r="T348" i="4"/>
  <c r="V348" i="4" s="1"/>
  <c r="T349" i="4"/>
  <c r="T350" i="4"/>
  <c r="T351" i="4"/>
  <c r="T352" i="4"/>
  <c r="V352" i="4" s="1"/>
  <c r="T353" i="4"/>
  <c r="T354" i="4"/>
  <c r="T355" i="4"/>
  <c r="T356" i="4"/>
  <c r="T357" i="4"/>
  <c r="T358" i="4"/>
  <c r="T359" i="4"/>
  <c r="T360" i="4"/>
  <c r="V360" i="4" s="1"/>
  <c r="T361" i="4"/>
  <c r="T362" i="4"/>
  <c r="T363" i="4"/>
  <c r="T364" i="4"/>
  <c r="V365" i="4" s="1"/>
  <c r="T365" i="4"/>
  <c r="T6" i="4"/>
  <c r="W12" i="4"/>
  <c r="W17" i="4"/>
  <c r="W37" i="4"/>
  <c r="W47" i="4"/>
  <c r="W52" i="4"/>
  <c r="W64" i="4"/>
  <c r="W73" i="4"/>
  <c r="W81" i="4"/>
  <c r="W93" i="4"/>
  <c r="W97" i="4"/>
  <c r="W100" i="4"/>
  <c r="W101" i="4"/>
  <c r="W109" i="4"/>
  <c r="W117" i="4"/>
  <c r="W120" i="4"/>
  <c r="W137" i="4"/>
  <c r="W141" i="4"/>
  <c r="W143" i="4"/>
  <c r="W161" i="4"/>
  <c r="W172" i="4"/>
  <c r="W177" i="4"/>
  <c r="W180" i="4"/>
  <c r="W184" i="4"/>
  <c r="W193" i="4"/>
  <c r="W196" i="4"/>
  <c r="W200" i="4"/>
  <c r="W205" i="4"/>
  <c r="W211" i="4"/>
  <c r="W213" i="4"/>
  <c r="W220" i="4"/>
  <c r="W232" i="4"/>
  <c r="W238" i="4"/>
  <c r="W268" i="4"/>
  <c r="V273" i="4"/>
  <c r="W276" i="4"/>
  <c r="V279" i="4"/>
  <c r="W280" i="4"/>
  <c r="V285" i="4"/>
  <c r="V287" i="4"/>
  <c r="V303" i="4"/>
  <c r="V331" i="4"/>
  <c r="V343" i="4"/>
  <c r="V8" i="4"/>
  <c r="V10" i="4"/>
  <c r="V16" i="4"/>
  <c r="V20" i="4"/>
  <c r="V22" i="4"/>
  <c r="V28" i="4"/>
  <c r="V31" i="4"/>
  <c r="V33" i="4"/>
  <c r="V35" i="4"/>
  <c r="V36" i="4"/>
  <c r="V39" i="4"/>
  <c r="V40" i="4"/>
  <c r="V43" i="4"/>
  <c r="V44" i="4"/>
  <c r="V58" i="4"/>
  <c r="V61" i="4"/>
  <c r="V65" i="4"/>
  <c r="V66" i="4"/>
  <c r="V68" i="4"/>
  <c r="V70" i="4"/>
  <c r="V73" i="4"/>
  <c r="V78" i="4"/>
  <c r="V80" i="4"/>
  <c r="V82" i="4"/>
  <c r="V86" i="4"/>
  <c r="V90" i="4"/>
  <c r="V94" i="4"/>
  <c r="V96" i="4"/>
  <c r="V98" i="4"/>
  <c r="V102" i="4"/>
  <c r="V108" i="4"/>
  <c r="V113" i="4"/>
  <c r="V114" i="4"/>
  <c r="V117" i="4"/>
  <c r="V119" i="4"/>
  <c r="V122" i="4"/>
  <c r="V125" i="4"/>
  <c r="V127" i="4"/>
  <c r="V128" i="4"/>
  <c r="V132" i="4"/>
  <c r="V135" i="4"/>
  <c r="V138" i="4"/>
  <c r="V142" i="4"/>
  <c r="V144" i="4"/>
  <c r="V146" i="4"/>
  <c r="V151" i="4"/>
  <c r="V152" i="4"/>
  <c r="V156" i="4"/>
  <c r="V164" i="4"/>
  <c r="V167" i="4"/>
  <c r="V169" i="4"/>
  <c r="V170" i="4"/>
  <c r="V174" i="4"/>
  <c r="V178" i="4"/>
  <c r="V184" i="4"/>
  <c r="V186" i="4"/>
  <c r="V189" i="4"/>
  <c r="W189" i="4"/>
  <c r="V190" i="4"/>
  <c r="V194" i="4"/>
  <c r="V202" i="4"/>
  <c r="V205" i="4"/>
  <c r="W209" i="4"/>
  <c r="V210" i="4"/>
  <c r="V212" i="4"/>
  <c r="V214" i="4"/>
  <c r="V217" i="4"/>
  <c r="V218" i="4"/>
  <c r="V224" i="4"/>
  <c r="W224" i="4"/>
  <c r="V229" i="4"/>
  <c r="V231" i="4"/>
  <c r="V232" i="4"/>
  <c r="V236" i="4"/>
  <c r="W236" i="4"/>
  <c r="V238" i="4"/>
  <c r="V241" i="4"/>
  <c r="W240" i="4"/>
  <c r="V246" i="4"/>
  <c r="V249" i="4"/>
  <c r="V250" i="4"/>
  <c r="V252" i="4"/>
  <c r="V257" i="4"/>
  <c r="V258" i="4"/>
  <c r="V260" i="4"/>
  <c r="W260" i="4"/>
  <c r="V265" i="4"/>
  <c r="V267" i="4"/>
  <c r="V271" i="4"/>
  <c r="V275" i="4"/>
  <c r="V281" i="4"/>
  <c r="V288" i="4"/>
  <c r="V292" i="4"/>
  <c r="V295" i="4"/>
  <c r="V296" i="4"/>
  <c r="V304" i="4"/>
  <c r="V307" i="4"/>
  <c r="V315" i="4"/>
  <c r="V319" i="4"/>
  <c r="V320" i="4"/>
  <c r="V327" i="4"/>
  <c r="V332" i="4"/>
  <c r="V344" i="4"/>
  <c r="V347" i="4"/>
  <c r="V351" i="4"/>
  <c r="V355" i="4"/>
  <c r="V356" i="4"/>
  <c r="V363" i="4"/>
  <c r="V7" i="4"/>
  <c r="W9" i="4"/>
  <c r="W21" i="4"/>
  <c r="W22" i="4"/>
  <c r="W61" i="4"/>
  <c r="W65" i="4"/>
  <c r="W76" i="4"/>
  <c r="W89" i="4"/>
  <c r="W107" i="4"/>
  <c r="W129" i="4"/>
  <c r="W139" i="4"/>
  <c r="W144" i="4"/>
  <c r="W152" i="4"/>
  <c r="W164" i="4"/>
  <c r="W168" i="4"/>
  <c r="W176" i="4"/>
  <c r="V286" i="4"/>
  <c r="V316" i="4"/>
  <c r="V340" i="4"/>
  <c r="V9" i="4"/>
  <c r="V11" i="4"/>
  <c r="V48" i="4"/>
  <c r="V54" i="4"/>
  <c r="V74" i="4"/>
  <c r="V81" i="4"/>
  <c r="V101" i="4"/>
  <c r="V106" i="4"/>
  <c r="V121" i="4"/>
  <c r="V124" i="4"/>
  <c r="V141" i="4"/>
  <c r="V143" i="4"/>
  <c r="V161" i="4"/>
  <c r="V162" i="4"/>
  <c r="V180" i="4"/>
  <c r="V182" i="4"/>
  <c r="V198" i="4"/>
  <c r="V201" i="4"/>
  <c r="V220" i="4"/>
  <c r="V226" i="4"/>
  <c r="V244" i="4"/>
  <c r="V247" i="4"/>
  <c r="V263" i="4"/>
  <c r="W286" i="4"/>
  <c r="V336" i="4"/>
  <c r="V364" i="4"/>
  <c r="W27" i="4"/>
  <c r="W30" i="4"/>
  <c r="W41" i="4"/>
  <c r="W46" i="4"/>
  <c r="W55" i="4"/>
  <c r="W68" i="4"/>
  <c r="W75" i="4"/>
  <c r="W105" i="4"/>
  <c r="W112" i="4"/>
  <c r="W125" i="4"/>
  <c r="W25" i="4"/>
  <c r="W57" i="4"/>
  <c r="W116" i="4"/>
  <c r="W156" i="4"/>
  <c r="V200" i="4"/>
  <c r="V230" i="4"/>
  <c r="W33" i="4"/>
  <c r="W80" i="4"/>
  <c r="V269" i="4"/>
  <c r="V299" i="4"/>
  <c r="V308" i="4"/>
  <c r="V242" i="4"/>
  <c r="V234" i="4"/>
  <c r="V185" i="4"/>
  <c r="V181" i="4"/>
  <c r="V154" i="4"/>
  <c r="V140" i="4"/>
  <c r="V130" i="4"/>
  <c r="V116" i="4"/>
  <c r="V105" i="4"/>
  <c r="V97" i="4"/>
  <c r="V89" i="4"/>
  <c r="W69" i="4"/>
  <c r="V62" i="4"/>
  <c r="W53" i="4"/>
  <c r="V53" i="4"/>
  <c r="V51" i="4"/>
  <c r="W49" i="4"/>
  <c r="V42" i="4"/>
  <c r="V32" i="4"/>
  <c r="V30" i="4"/>
  <c r="V24" i="4"/>
  <c r="V23" i="4"/>
  <c r="V19" i="4"/>
  <c r="V17" i="4"/>
  <c r="V13" i="4"/>
  <c r="V12" i="4"/>
  <c r="W8" i="4"/>
  <c r="W7" i="4"/>
  <c r="E20" i="7" l="1"/>
  <c r="D20" i="7"/>
  <c r="C20" i="7"/>
  <c r="A21" i="7"/>
  <c r="F20" i="7"/>
  <c r="I160" i="2"/>
  <c r="E156" i="2"/>
  <c r="D156" i="2"/>
  <c r="A157" i="2"/>
  <c r="C156" i="2"/>
  <c r="G156" i="2"/>
  <c r="F156" i="2"/>
  <c r="W183" i="4"/>
  <c r="W149" i="4"/>
  <c r="W132" i="4"/>
  <c r="W85" i="4"/>
  <c r="W38" i="4"/>
  <c r="W160" i="4"/>
  <c r="V223" i="4"/>
  <c r="V222" i="4"/>
  <c r="V136" i="4"/>
  <c r="V137" i="4"/>
  <c r="V47" i="4"/>
  <c r="V46" i="4"/>
  <c r="V27" i="4"/>
  <c r="V26" i="4"/>
  <c r="V15" i="4"/>
  <c r="V14" i="4"/>
  <c r="W252" i="4"/>
  <c r="W253" i="4"/>
  <c r="W244" i="4"/>
  <c r="W245" i="4"/>
  <c r="V254" i="4"/>
  <c r="V255" i="4"/>
  <c r="V196" i="4"/>
  <c r="V197" i="4"/>
  <c r="V172" i="4"/>
  <c r="V173" i="4"/>
  <c r="V56" i="4"/>
  <c r="V57" i="4"/>
  <c r="V118" i="4"/>
  <c r="V165" i="4"/>
  <c r="V204" i="4"/>
  <c r="V237" i="4"/>
  <c r="V153" i="4"/>
  <c r="V134" i="4"/>
  <c r="V282" i="4"/>
  <c r="W223" i="4"/>
  <c r="W222" i="4"/>
  <c r="W290" i="4"/>
  <c r="V158" i="4"/>
  <c r="V159" i="4"/>
  <c r="V148" i="4"/>
  <c r="V149" i="4"/>
  <c r="V111" i="4"/>
  <c r="V110" i="4"/>
  <c r="V84" i="4"/>
  <c r="V85" i="4"/>
  <c r="V38" i="4"/>
  <c r="V129" i="4"/>
  <c r="V166" i="4"/>
  <c r="V266" i="4"/>
  <c r="V253" i="4"/>
  <c r="V188" i="4"/>
  <c r="V168" i="4"/>
  <c r="V112" i="4"/>
  <c r="V64" i="4"/>
  <c r="W60" i="4"/>
  <c r="V339" i="4"/>
  <c r="W354" i="4"/>
  <c r="V60" i="4"/>
  <c r="V109" i="4"/>
  <c r="V126" i="4"/>
  <c r="V133" i="4"/>
  <c r="V145" i="4"/>
  <c r="V150" i="4"/>
  <c r="V157" i="4"/>
  <c r="V160" i="4"/>
  <c r="V175" i="4"/>
  <c r="V216" i="4"/>
  <c r="V245" i="4"/>
  <c r="V270" i="4"/>
  <c r="V228" i="4"/>
  <c r="V221" i="4"/>
  <c r="W264" i="4"/>
  <c r="W323" i="4"/>
  <c r="W322" i="4"/>
  <c r="V177" i="4"/>
  <c r="V176" i="4"/>
  <c r="V69" i="4"/>
  <c r="V75" i="4"/>
  <c r="V100" i="4"/>
  <c r="V120" i="4"/>
  <c r="V233" i="4"/>
  <c r="V259" i="4"/>
  <c r="V248" i="4"/>
  <c r="V240" i="4"/>
  <c r="V213" i="4"/>
  <c r="W13" i="4"/>
  <c r="W23" i="4"/>
  <c r="W26" i="4"/>
  <c r="W35" i="4"/>
  <c r="W42" i="4"/>
  <c r="W77" i="4"/>
  <c r="W96" i="4"/>
  <c r="W281" i="4"/>
  <c r="W14" i="4"/>
  <c r="W249" i="4"/>
  <c r="W217" i="4"/>
  <c r="W181" i="4"/>
  <c r="W135" i="4"/>
  <c r="W113" i="4"/>
  <c r="W92" i="4"/>
  <c r="W153" i="4"/>
  <c r="W225" i="4"/>
  <c r="W347" i="4"/>
  <c r="W315" i="4"/>
  <c r="W233" i="4"/>
  <c r="W51" i="4"/>
  <c r="W121" i="4"/>
  <c r="W148" i="4"/>
  <c r="W31" i="4"/>
  <c r="W19" i="4"/>
  <c r="W119" i="4"/>
  <c r="W118" i="4"/>
  <c r="W169" i="4"/>
  <c r="W192" i="4"/>
  <c r="V206" i="4"/>
  <c r="V225" i="4"/>
  <c r="V239" i="4"/>
  <c r="V274" i="4"/>
  <c r="V359" i="4"/>
  <c r="W234" i="4"/>
  <c r="W122" i="4"/>
  <c r="W133" i="4"/>
  <c r="W136" i="4"/>
  <c r="W154" i="4"/>
  <c r="W201" i="4"/>
  <c r="W212" i="4"/>
  <c r="W239" i="4"/>
  <c r="W307" i="4"/>
  <c r="W339" i="4"/>
  <c r="W363" i="4"/>
  <c r="W277" i="4"/>
  <c r="W251" i="4"/>
  <c r="W229" i="4"/>
  <c r="W221" i="4"/>
  <c r="W173" i="4"/>
  <c r="W157" i="4"/>
  <c r="W351" i="4"/>
  <c r="W343" i="4"/>
  <c r="W335" i="4"/>
  <c r="W327" i="4"/>
  <c r="W319" i="4"/>
  <c r="W311" i="4"/>
  <c r="W303" i="4"/>
  <c r="W295" i="4"/>
  <c r="W287" i="4"/>
  <c r="W261" i="4"/>
  <c r="W247" i="4"/>
  <c r="W241" i="4"/>
  <c r="W237" i="4"/>
  <c r="W231" i="4"/>
  <c r="W219" i="4"/>
  <c r="W197" i="4"/>
  <c r="W195" i="4"/>
  <c r="W185" i="4"/>
  <c r="W175" i="4"/>
  <c r="W163" i="4"/>
  <c r="W151" i="4"/>
  <c r="W138" i="4"/>
  <c r="W145" i="4"/>
  <c r="W208" i="4"/>
  <c r="W128" i="4"/>
  <c r="W165" i="4"/>
  <c r="W171" i="4"/>
  <c r="W299" i="4"/>
  <c r="W331" i="4"/>
  <c r="W359" i="4"/>
  <c r="W84" i="4"/>
  <c r="W108" i="4"/>
  <c r="W124" i="4"/>
  <c r="W140" i="4"/>
  <c r="W254" i="4"/>
  <c r="W269" i="4"/>
  <c r="W285" i="4"/>
  <c r="V6" i="4"/>
  <c r="X6" i="4" s="1"/>
  <c r="X7" i="4" s="1"/>
  <c r="X8" i="4" s="1"/>
  <c r="X9" i="4" s="1"/>
  <c r="X10" i="4" s="1"/>
  <c r="X11" i="4" s="1"/>
  <c r="X12" i="4" s="1"/>
  <c r="X13" i="4" s="1"/>
  <c r="W28" i="4"/>
  <c r="V21" i="4"/>
  <c r="W29" i="4"/>
  <c r="W32" i="4"/>
  <c r="V37" i="4"/>
  <c r="W45" i="4"/>
  <c r="W48" i="4"/>
  <c r="W54" i="4"/>
  <c r="W63" i="4"/>
  <c r="V67" i="4"/>
  <c r="V93" i="4"/>
  <c r="V92" i="4"/>
  <c r="W56" i="4"/>
  <c r="W104" i="4"/>
  <c r="W103" i="4"/>
  <c r="V34" i="4"/>
  <c r="W36" i="4"/>
  <c r="V41" i="4"/>
  <c r="V59" i="4"/>
  <c r="W70" i="4"/>
  <c r="W88" i="4"/>
  <c r="W87" i="4"/>
  <c r="V91" i="4"/>
  <c r="W102" i="4"/>
  <c r="W204" i="4"/>
  <c r="W203" i="4"/>
  <c r="V209" i="4"/>
  <c r="V208" i="4"/>
  <c r="W44" i="4"/>
  <c r="V49" i="4"/>
  <c r="W72" i="4"/>
  <c r="W71" i="4"/>
  <c r="W16" i="4"/>
  <c r="V18" i="4"/>
  <c r="W20" i="4"/>
  <c r="V25" i="4"/>
  <c r="V50" i="4"/>
  <c r="W24" i="4"/>
  <c r="V29" i="4"/>
  <c r="W40" i="4"/>
  <c r="V45" i="4"/>
  <c r="V52" i="4"/>
  <c r="V55" i="4"/>
  <c r="W66" i="4"/>
  <c r="W67" i="4"/>
  <c r="V71" i="4"/>
  <c r="V77" i="4"/>
  <c r="V76" i="4"/>
  <c r="W58" i="4"/>
  <c r="V63" i="4"/>
  <c r="V72" i="4"/>
  <c r="W74" i="4"/>
  <c r="V79" i="4"/>
  <c r="V88" i="4"/>
  <c r="W90" i="4"/>
  <c r="V95" i="4"/>
  <c r="V104" i="4"/>
  <c r="V107" i="4"/>
  <c r="W114" i="4"/>
  <c r="V123" i="4"/>
  <c r="W130" i="4"/>
  <c r="V139" i="4"/>
  <c r="W146" i="4"/>
  <c r="V155" i="4"/>
  <c r="W162" i="4"/>
  <c r="V171" i="4"/>
  <c r="W178" i="4"/>
  <c r="W188" i="4"/>
  <c r="W187" i="4"/>
  <c r="V193" i="4"/>
  <c r="V192" i="4"/>
  <c r="W202" i="4"/>
  <c r="V207" i="4"/>
  <c r="W349" i="4"/>
  <c r="W348" i="4"/>
  <c r="W78" i="4"/>
  <c r="V83" i="4"/>
  <c r="W94" i="4"/>
  <c r="V99" i="4"/>
  <c r="W110" i="4"/>
  <c r="W126" i="4"/>
  <c r="W142" i="4"/>
  <c r="W158" i="4"/>
  <c r="W174" i="4"/>
  <c r="W186" i="4"/>
  <c r="V191" i="4"/>
  <c r="W79" i="4"/>
  <c r="W82" i="4"/>
  <c r="V87" i="4"/>
  <c r="W95" i="4"/>
  <c r="W98" i="4"/>
  <c r="V103" i="4"/>
  <c r="W106" i="4"/>
  <c r="V115" i="4"/>
  <c r="V131" i="4"/>
  <c r="V147" i="4"/>
  <c r="V163" i="4"/>
  <c r="V306" i="4"/>
  <c r="V305" i="4"/>
  <c r="V179" i="4"/>
  <c r="W190" i="4"/>
  <c r="V195" i="4"/>
  <c r="W206" i="4"/>
  <c r="V211" i="4"/>
  <c r="V227" i="4"/>
  <c r="V243" i="4"/>
  <c r="W301" i="4"/>
  <c r="W300" i="4"/>
  <c r="V322" i="4"/>
  <c r="V321" i="4"/>
  <c r="W365" i="4"/>
  <c r="W364" i="4"/>
  <c r="V183" i="4"/>
  <c r="W194" i="4"/>
  <c r="V199" i="4"/>
  <c r="W210" i="4"/>
  <c r="V215" i="4"/>
  <c r="W230" i="4"/>
  <c r="W246" i="4"/>
  <c r="W273" i="4"/>
  <c r="W272" i="4"/>
  <c r="V278" i="4"/>
  <c r="V277" i="4"/>
  <c r="W317" i="4"/>
  <c r="W316" i="4"/>
  <c r="V338" i="4"/>
  <c r="V337" i="4"/>
  <c r="W182" i="4"/>
  <c r="V187" i="4"/>
  <c r="W198" i="4"/>
  <c r="V203" i="4"/>
  <c r="W214" i="4"/>
  <c r="V219" i="4"/>
  <c r="W226" i="4"/>
  <c r="V235" i="4"/>
  <c r="W242" i="4"/>
  <c r="V251" i="4"/>
  <c r="W257" i="4"/>
  <c r="W256" i="4"/>
  <c r="V262" i="4"/>
  <c r="V261" i="4"/>
  <c r="W271" i="4"/>
  <c r="V276" i="4"/>
  <c r="V290" i="4"/>
  <c r="V289" i="4"/>
  <c r="W333" i="4"/>
  <c r="W332" i="4"/>
  <c r="V354" i="4"/>
  <c r="V353" i="4"/>
  <c r="W259" i="4"/>
  <c r="V264" i="4"/>
  <c r="W275" i="4"/>
  <c r="V280" i="4"/>
  <c r="W297" i="4"/>
  <c r="W296" i="4"/>
  <c r="V302" i="4"/>
  <c r="V301" i="4"/>
  <c r="W313" i="4"/>
  <c r="W312" i="4"/>
  <c r="V318" i="4"/>
  <c r="V317" i="4"/>
  <c r="W329" i="4"/>
  <c r="W328" i="4"/>
  <c r="V334" i="4"/>
  <c r="V333" i="4"/>
  <c r="W345" i="4"/>
  <c r="W344" i="4"/>
  <c r="V350" i="4"/>
  <c r="V349" i="4"/>
  <c r="W361" i="4"/>
  <c r="W360" i="4"/>
  <c r="W263" i="4"/>
  <c r="V268" i="4"/>
  <c r="W279" i="4"/>
  <c r="V284" i="4"/>
  <c r="W293" i="4"/>
  <c r="W292" i="4"/>
  <c r="V298" i="4"/>
  <c r="V297" i="4"/>
  <c r="W309" i="4"/>
  <c r="W308" i="4"/>
  <c r="V314" i="4"/>
  <c r="V313" i="4"/>
  <c r="W325" i="4"/>
  <c r="W324" i="4"/>
  <c r="V330" i="4"/>
  <c r="V329" i="4"/>
  <c r="W341" i="4"/>
  <c r="W340" i="4"/>
  <c r="V346" i="4"/>
  <c r="V345" i="4"/>
  <c r="W357" i="4"/>
  <c r="W356" i="4"/>
  <c r="V362" i="4"/>
  <c r="V361" i="4"/>
  <c r="V256" i="4"/>
  <c r="W267" i="4"/>
  <c r="V272" i="4"/>
  <c r="W283" i="4"/>
  <c r="W289" i="4"/>
  <c r="W288" i="4"/>
  <c r="V294" i="4"/>
  <c r="V293" i="4"/>
  <c r="W305" i="4"/>
  <c r="W304" i="4"/>
  <c r="V310" i="4"/>
  <c r="V309" i="4"/>
  <c r="W321" i="4"/>
  <c r="W320" i="4"/>
  <c r="V326" i="4"/>
  <c r="V325" i="4"/>
  <c r="W337" i="4"/>
  <c r="W336" i="4"/>
  <c r="V342" i="4"/>
  <c r="V341" i="4"/>
  <c r="W353" i="4"/>
  <c r="W352" i="4"/>
  <c r="V358" i="4"/>
  <c r="V357" i="4"/>
  <c r="C6" i="4"/>
  <c r="I6" i="4"/>
  <c r="H6" i="4"/>
  <c r="B6" i="4"/>
  <c r="A7" i="4"/>
  <c r="E21" i="7" l="1"/>
  <c r="D21" i="7"/>
  <c r="C21" i="7"/>
  <c r="A22" i="7"/>
  <c r="F21" i="7"/>
  <c r="I162" i="2"/>
  <c r="E157" i="2"/>
  <c r="D157" i="2"/>
  <c r="A158" i="2"/>
  <c r="G157" i="2"/>
  <c r="F157" i="2"/>
  <c r="C157" i="2"/>
  <c r="X14" i="4"/>
  <c r="X15" i="4" s="1"/>
  <c r="X16" i="4" s="1"/>
  <c r="X17" i="4" s="1"/>
  <c r="X18" i="4" s="1"/>
  <c r="X19" i="4" s="1"/>
  <c r="X20" i="4" s="1"/>
  <c r="X21" i="4" s="1"/>
  <c r="X22" i="4" s="1"/>
  <c r="X23" i="4" s="1"/>
  <c r="X24" i="4" s="1"/>
  <c r="X25" i="4" s="1"/>
  <c r="X26" i="4" s="1"/>
  <c r="X27" i="4" s="1"/>
  <c r="X28" i="4" s="1"/>
  <c r="X29" i="4" s="1"/>
  <c r="X30" i="4" s="1"/>
  <c r="X31" i="4" s="1"/>
  <c r="X32" i="4" s="1"/>
  <c r="X33" i="4" s="1"/>
  <c r="X34" i="4" s="1"/>
  <c r="X35" i="4" s="1"/>
  <c r="X36" i="4" s="1"/>
  <c r="X37" i="4" s="1"/>
  <c r="X38" i="4" s="1"/>
  <c r="X39" i="4" s="1"/>
  <c r="X40" i="4" s="1"/>
  <c r="X41" i="4" s="1"/>
  <c r="X42" i="4" s="1"/>
  <c r="X43" i="4" s="1"/>
  <c r="X44" i="4" s="1"/>
  <c r="X45" i="4" s="1"/>
  <c r="X46" i="4" s="1"/>
  <c r="X47" i="4" s="1"/>
  <c r="X48" i="4" s="1"/>
  <c r="X49" i="4" s="1"/>
  <c r="X50" i="4" s="1"/>
  <c r="X51" i="4" s="1"/>
  <c r="X52" i="4" s="1"/>
  <c r="X53" i="4" s="1"/>
  <c r="X54" i="4" s="1"/>
  <c r="X55" i="4" s="1"/>
  <c r="X56" i="4" s="1"/>
  <c r="X57" i="4" s="1"/>
  <c r="X58" i="4" s="1"/>
  <c r="X59" i="4" s="1"/>
  <c r="X60" i="4" s="1"/>
  <c r="X61" i="4" s="1"/>
  <c r="X62" i="4" s="1"/>
  <c r="X63" i="4" s="1"/>
  <c r="X64" i="4" s="1"/>
  <c r="X65" i="4" s="1"/>
  <c r="X66" i="4" s="1"/>
  <c r="X67" i="4" s="1"/>
  <c r="X68" i="4" s="1"/>
  <c r="X69" i="4" s="1"/>
  <c r="X70" i="4" s="1"/>
  <c r="X71" i="4" s="1"/>
  <c r="X72" i="4" s="1"/>
  <c r="X73" i="4" s="1"/>
  <c r="X74" i="4" s="1"/>
  <c r="X75" i="4" s="1"/>
  <c r="X76" i="4" s="1"/>
  <c r="X77" i="4" s="1"/>
  <c r="X78" i="4" s="1"/>
  <c r="X79" i="4" s="1"/>
  <c r="X80" i="4" s="1"/>
  <c r="X81" i="4" s="1"/>
  <c r="X82" i="4" s="1"/>
  <c r="X83" i="4" s="1"/>
  <c r="X84" i="4" s="1"/>
  <c r="X85" i="4" s="1"/>
  <c r="X86" i="4" s="1"/>
  <c r="X87" i="4" s="1"/>
  <c r="X88" i="4" s="1"/>
  <c r="X89" i="4" s="1"/>
  <c r="X90" i="4" s="1"/>
  <c r="X91" i="4" s="1"/>
  <c r="X92" i="4" s="1"/>
  <c r="X93" i="4" s="1"/>
  <c r="X94" i="4" s="1"/>
  <c r="X95" i="4" s="1"/>
  <c r="X96" i="4" s="1"/>
  <c r="X97" i="4" s="1"/>
  <c r="X98" i="4" s="1"/>
  <c r="X99" i="4" s="1"/>
  <c r="X100" i="4" s="1"/>
  <c r="X101" i="4" s="1"/>
  <c r="X102" i="4" s="1"/>
  <c r="X103" i="4" s="1"/>
  <c r="X104" i="4" s="1"/>
  <c r="X105" i="4" s="1"/>
  <c r="X106" i="4" s="1"/>
  <c r="X107" i="4" s="1"/>
  <c r="X108" i="4" s="1"/>
  <c r="X109" i="4" s="1"/>
  <c r="X110" i="4" s="1"/>
  <c r="X111" i="4" s="1"/>
  <c r="X112" i="4" s="1"/>
  <c r="X113" i="4" s="1"/>
  <c r="X114" i="4" s="1"/>
  <c r="X115" i="4" s="1"/>
  <c r="X116" i="4" s="1"/>
  <c r="X117" i="4" s="1"/>
  <c r="X118" i="4" s="1"/>
  <c r="X119" i="4" s="1"/>
  <c r="X120" i="4" s="1"/>
  <c r="X121" i="4" s="1"/>
  <c r="X122" i="4" s="1"/>
  <c r="X123" i="4" s="1"/>
  <c r="X124" i="4" s="1"/>
  <c r="X125" i="4" s="1"/>
  <c r="X126" i="4" s="1"/>
  <c r="X127" i="4" s="1"/>
  <c r="X128" i="4" s="1"/>
  <c r="X129" i="4" s="1"/>
  <c r="X130" i="4" s="1"/>
  <c r="X131" i="4" s="1"/>
  <c r="X132" i="4" s="1"/>
  <c r="X133" i="4" s="1"/>
  <c r="X134" i="4" s="1"/>
  <c r="X135" i="4" s="1"/>
  <c r="X136" i="4" s="1"/>
  <c r="X137" i="4" s="1"/>
  <c r="X138" i="4" s="1"/>
  <c r="X139" i="4" s="1"/>
  <c r="X140" i="4" s="1"/>
  <c r="X141" i="4" s="1"/>
  <c r="X142" i="4" s="1"/>
  <c r="X143" i="4" s="1"/>
  <c r="X144" i="4" s="1"/>
  <c r="X145" i="4" s="1"/>
  <c r="X146" i="4" s="1"/>
  <c r="X147" i="4" s="1"/>
  <c r="X148" i="4" s="1"/>
  <c r="X149" i="4" s="1"/>
  <c r="X150" i="4" s="1"/>
  <c r="X151" i="4" s="1"/>
  <c r="X152" i="4" s="1"/>
  <c r="X153" i="4" s="1"/>
  <c r="X154" i="4" s="1"/>
  <c r="X155" i="4" s="1"/>
  <c r="X156" i="4" s="1"/>
  <c r="X157" i="4" s="1"/>
  <c r="X158" i="4" s="1"/>
  <c r="X159" i="4" s="1"/>
  <c r="X160" i="4" s="1"/>
  <c r="X161" i="4" s="1"/>
  <c r="X162" i="4" s="1"/>
  <c r="X163" i="4" s="1"/>
  <c r="X164" i="4" s="1"/>
  <c r="X165" i="4" s="1"/>
  <c r="X166" i="4" s="1"/>
  <c r="X167" i="4" s="1"/>
  <c r="X168" i="4" s="1"/>
  <c r="X169" i="4" s="1"/>
  <c r="X170" i="4" s="1"/>
  <c r="X171" i="4" s="1"/>
  <c r="X172" i="4" s="1"/>
  <c r="X173" i="4" s="1"/>
  <c r="X174" i="4" s="1"/>
  <c r="X175" i="4" s="1"/>
  <c r="X176" i="4" s="1"/>
  <c r="X177" i="4" s="1"/>
  <c r="X178" i="4" s="1"/>
  <c r="X179" i="4" s="1"/>
  <c r="X180" i="4" s="1"/>
  <c r="X181" i="4" s="1"/>
  <c r="X182" i="4" s="1"/>
  <c r="X183" i="4" s="1"/>
  <c r="X184" i="4" s="1"/>
  <c r="X185" i="4" s="1"/>
  <c r="X186" i="4" s="1"/>
  <c r="X187" i="4" s="1"/>
  <c r="X188" i="4" s="1"/>
  <c r="X189" i="4" s="1"/>
  <c r="X190" i="4" s="1"/>
  <c r="X191" i="4" s="1"/>
  <c r="X192" i="4" s="1"/>
  <c r="X193" i="4" s="1"/>
  <c r="X194" i="4" s="1"/>
  <c r="X195" i="4" s="1"/>
  <c r="X196" i="4" s="1"/>
  <c r="X197" i="4" s="1"/>
  <c r="X198" i="4" s="1"/>
  <c r="X199" i="4" s="1"/>
  <c r="X200" i="4" s="1"/>
  <c r="X201" i="4" s="1"/>
  <c r="X202" i="4" s="1"/>
  <c r="X203" i="4" s="1"/>
  <c r="X204" i="4" s="1"/>
  <c r="X205" i="4" s="1"/>
  <c r="X206" i="4" s="1"/>
  <c r="X207" i="4" s="1"/>
  <c r="X208" i="4" s="1"/>
  <c r="X209" i="4" s="1"/>
  <c r="X210" i="4" s="1"/>
  <c r="X211" i="4" s="1"/>
  <c r="X212" i="4" s="1"/>
  <c r="X213" i="4" s="1"/>
  <c r="X214" i="4" s="1"/>
  <c r="X215" i="4" s="1"/>
  <c r="X216" i="4" s="1"/>
  <c r="X217" i="4" s="1"/>
  <c r="X218" i="4" s="1"/>
  <c r="X219" i="4" s="1"/>
  <c r="X220" i="4" s="1"/>
  <c r="X221" i="4" s="1"/>
  <c r="X222" i="4" s="1"/>
  <c r="X223" i="4" s="1"/>
  <c r="X224" i="4" s="1"/>
  <c r="X225" i="4" s="1"/>
  <c r="X226" i="4" s="1"/>
  <c r="X227" i="4" s="1"/>
  <c r="X228" i="4" s="1"/>
  <c r="X229" i="4" s="1"/>
  <c r="X230" i="4" s="1"/>
  <c r="X231" i="4" s="1"/>
  <c r="X232" i="4" s="1"/>
  <c r="X233" i="4" s="1"/>
  <c r="X234" i="4" s="1"/>
  <c r="X235" i="4" s="1"/>
  <c r="X236" i="4" s="1"/>
  <c r="X237" i="4" s="1"/>
  <c r="X238" i="4" s="1"/>
  <c r="X239" i="4" s="1"/>
  <c r="X240" i="4" s="1"/>
  <c r="X241" i="4" s="1"/>
  <c r="X242" i="4" s="1"/>
  <c r="X243" i="4" s="1"/>
  <c r="X244" i="4" s="1"/>
  <c r="X245" i="4" s="1"/>
  <c r="X246" i="4" s="1"/>
  <c r="X247" i="4" s="1"/>
  <c r="X248" i="4" s="1"/>
  <c r="X249" i="4" s="1"/>
  <c r="X250" i="4" s="1"/>
  <c r="X251" i="4" s="1"/>
  <c r="X252" i="4" s="1"/>
  <c r="X253" i="4" s="1"/>
  <c r="X254" i="4" s="1"/>
  <c r="X255" i="4" s="1"/>
  <c r="X256" i="4" s="1"/>
  <c r="X257" i="4" s="1"/>
  <c r="X258" i="4" s="1"/>
  <c r="X259" i="4" s="1"/>
  <c r="X260" i="4" s="1"/>
  <c r="X261" i="4" s="1"/>
  <c r="X262" i="4" s="1"/>
  <c r="X263" i="4" s="1"/>
  <c r="X264" i="4" s="1"/>
  <c r="X265" i="4" s="1"/>
  <c r="X266" i="4" s="1"/>
  <c r="X267" i="4" s="1"/>
  <c r="X268" i="4" s="1"/>
  <c r="X269" i="4" s="1"/>
  <c r="X270" i="4" s="1"/>
  <c r="X271" i="4" s="1"/>
  <c r="X272" i="4" s="1"/>
  <c r="X273" i="4" s="1"/>
  <c r="X274" i="4" s="1"/>
  <c r="X275" i="4" s="1"/>
  <c r="X276" i="4" s="1"/>
  <c r="X277" i="4" s="1"/>
  <c r="X278" i="4" s="1"/>
  <c r="X279" i="4" s="1"/>
  <c r="X280" i="4" s="1"/>
  <c r="X281" i="4" s="1"/>
  <c r="X282" i="4" s="1"/>
  <c r="X283" i="4" s="1"/>
  <c r="X284" i="4" s="1"/>
  <c r="X285" i="4" s="1"/>
  <c r="X286" i="4" s="1"/>
  <c r="X287" i="4" s="1"/>
  <c r="X288" i="4" s="1"/>
  <c r="X289" i="4" s="1"/>
  <c r="X290" i="4" s="1"/>
  <c r="X291" i="4" s="1"/>
  <c r="X292" i="4" s="1"/>
  <c r="X293" i="4" s="1"/>
  <c r="X294" i="4" s="1"/>
  <c r="X295" i="4" s="1"/>
  <c r="X296" i="4" s="1"/>
  <c r="X297" i="4" s="1"/>
  <c r="X298" i="4" s="1"/>
  <c r="X299" i="4" s="1"/>
  <c r="X300" i="4" s="1"/>
  <c r="X301" i="4" s="1"/>
  <c r="X302" i="4" s="1"/>
  <c r="X303" i="4" s="1"/>
  <c r="X304" i="4" s="1"/>
  <c r="X305" i="4" s="1"/>
  <c r="X306" i="4" s="1"/>
  <c r="X307" i="4" s="1"/>
  <c r="X308" i="4" s="1"/>
  <c r="X309" i="4" s="1"/>
  <c r="X310" i="4" s="1"/>
  <c r="X311" i="4" s="1"/>
  <c r="X312" i="4" s="1"/>
  <c r="X313" i="4" s="1"/>
  <c r="X314" i="4" s="1"/>
  <c r="X315" i="4" s="1"/>
  <c r="X316" i="4" s="1"/>
  <c r="X317" i="4" s="1"/>
  <c r="X318" i="4" s="1"/>
  <c r="X319" i="4" s="1"/>
  <c r="X320" i="4" s="1"/>
  <c r="X321" i="4" s="1"/>
  <c r="X322" i="4" s="1"/>
  <c r="X323" i="4" s="1"/>
  <c r="X324" i="4" s="1"/>
  <c r="X325" i="4" s="1"/>
  <c r="X326" i="4" s="1"/>
  <c r="X327" i="4" s="1"/>
  <c r="X328" i="4" s="1"/>
  <c r="X329" i="4" s="1"/>
  <c r="X330" i="4" s="1"/>
  <c r="X331" i="4" s="1"/>
  <c r="X332" i="4" s="1"/>
  <c r="X333" i="4" s="1"/>
  <c r="X334" i="4" s="1"/>
  <c r="X335" i="4" s="1"/>
  <c r="X336" i="4" s="1"/>
  <c r="X337" i="4" s="1"/>
  <c r="X338" i="4" s="1"/>
  <c r="X339" i="4" s="1"/>
  <c r="X340" i="4" s="1"/>
  <c r="X341" i="4" s="1"/>
  <c r="X342" i="4" s="1"/>
  <c r="X343" i="4" s="1"/>
  <c r="X344" i="4" s="1"/>
  <c r="X345" i="4" s="1"/>
  <c r="X346" i="4" s="1"/>
  <c r="X347" i="4" s="1"/>
  <c r="X348" i="4" s="1"/>
  <c r="X349" i="4" s="1"/>
  <c r="X350" i="4" s="1"/>
  <c r="X351" i="4" s="1"/>
  <c r="X352" i="4" s="1"/>
  <c r="X353" i="4" s="1"/>
  <c r="X354" i="4" s="1"/>
  <c r="X355" i="4" s="1"/>
  <c r="X356" i="4" s="1"/>
  <c r="X357" i="4" s="1"/>
  <c r="X358" i="4" s="1"/>
  <c r="X359" i="4" s="1"/>
  <c r="X360" i="4" s="1"/>
  <c r="X361" i="4" s="1"/>
  <c r="X362" i="4" s="1"/>
  <c r="X363" i="4" s="1"/>
  <c r="X364" i="4" s="1"/>
  <c r="X365" i="4" s="1"/>
  <c r="P7" i="4"/>
  <c r="Q7" i="4"/>
  <c r="A8" i="4"/>
  <c r="B7" i="4"/>
  <c r="D7" i="4" s="1"/>
  <c r="H7" i="4"/>
  <c r="J7" i="4" s="1"/>
  <c r="C7" i="4"/>
  <c r="E7" i="4" s="1"/>
  <c r="I7" i="4"/>
  <c r="K7" i="4" s="1"/>
  <c r="F9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13" i="3"/>
  <c r="H12" i="3"/>
  <c r="D6" i="3"/>
  <c r="D7" i="3"/>
  <c r="D8" i="3"/>
  <c r="D9" i="3"/>
  <c r="C6" i="3"/>
  <c r="C7" i="3"/>
  <c r="C8" i="3"/>
  <c r="C9" i="3"/>
  <c r="B9" i="3"/>
  <c r="B8" i="3"/>
  <c r="B7" i="3"/>
  <c r="B6" i="3"/>
  <c r="E9" i="3"/>
  <c r="E4" i="3"/>
  <c r="F4" i="3"/>
  <c r="E5" i="3"/>
  <c r="F5" i="3"/>
  <c r="E6" i="3"/>
  <c r="F6" i="3"/>
  <c r="E7" i="3"/>
  <c r="F7" i="3"/>
  <c r="E8" i="3"/>
  <c r="F8" i="3"/>
  <c r="A13" i="3"/>
  <c r="A14" i="3"/>
  <c r="A15" i="3"/>
  <c r="E15" i="3"/>
  <c r="I43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G43" i="3"/>
  <c r="F43" i="3"/>
  <c r="E43" i="3"/>
  <c r="D43" i="3"/>
  <c r="C43" i="3"/>
  <c r="I42" i="3"/>
  <c r="G42" i="3"/>
  <c r="F42" i="3"/>
  <c r="E42" i="3"/>
  <c r="D42" i="3"/>
  <c r="C42" i="3"/>
  <c r="I41" i="3"/>
  <c r="G41" i="3"/>
  <c r="F41" i="3"/>
  <c r="E41" i="3"/>
  <c r="D41" i="3"/>
  <c r="C41" i="3"/>
  <c r="I40" i="3"/>
  <c r="G40" i="3"/>
  <c r="F40" i="3"/>
  <c r="E40" i="3"/>
  <c r="D40" i="3"/>
  <c r="C40" i="3"/>
  <c r="I39" i="3"/>
  <c r="G39" i="3"/>
  <c r="F39" i="3"/>
  <c r="E39" i="3"/>
  <c r="D39" i="3"/>
  <c r="C39" i="3"/>
  <c r="I38" i="3"/>
  <c r="G38" i="3"/>
  <c r="F38" i="3"/>
  <c r="E38" i="3"/>
  <c r="D38" i="3"/>
  <c r="C38" i="3"/>
  <c r="I37" i="3"/>
  <c r="G37" i="3"/>
  <c r="F37" i="3"/>
  <c r="E37" i="3"/>
  <c r="D37" i="3"/>
  <c r="C37" i="3"/>
  <c r="I36" i="3"/>
  <c r="G36" i="3"/>
  <c r="F36" i="3"/>
  <c r="E36" i="3"/>
  <c r="D36" i="3"/>
  <c r="C36" i="3"/>
  <c r="I35" i="3"/>
  <c r="G35" i="3"/>
  <c r="F35" i="3"/>
  <c r="E35" i="3"/>
  <c r="D35" i="3"/>
  <c r="C35" i="3"/>
  <c r="I34" i="3"/>
  <c r="G34" i="3"/>
  <c r="F34" i="3"/>
  <c r="E34" i="3"/>
  <c r="D34" i="3"/>
  <c r="C34" i="3"/>
  <c r="I33" i="3"/>
  <c r="G33" i="3"/>
  <c r="F33" i="3"/>
  <c r="E33" i="3"/>
  <c r="D33" i="3"/>
  <c r="C33" i="3"/>
  <c r="I32" i="3"/>
  <c r="G32" i="3"/>
  <c r="F32" i="3"/>
  <c r="E32" i="3"/>
  <c r="D32" i="3"/>
  <c r="C32" i="3"/>
  <c r="I31" i="3"/>
  <c r="G31" i="3"/>
  <c r="F31" i="3"/>
  <c r="E31" i="3"/>
  <c r="D31" i="3"/>
  <c r="C31" i="3"/>
  <c r="I30" i="3"/>
  <c r="G30" i="3"/>
  <c r="F30" i="3"/>
  <c r="E30" i="3"/>
  <c r="D30" i="3"/>
  <c r="C30" i="3"/>
  <c r="I29" i="3"/>
  <c r="G29" i="3"/>
  <c r="F29" i="3"/>
  <c r="E29" i="3"/>
  <c r="D29" i="3"/>
  <c r="C29" i="3"/>
  <c r="I28" i="3"/>
  <c r="G28" i="3"/>
  <c r="F28" i="3"/>
  <c r="E28" i="3"/>
  <c r="D28" i="3"/>
  <c r="C28" i="3"/>
  <c r="I27" i="3"/>
  <c r="G27" i="3"/>
  <c r="F27" i="3"/>
  <c r="E27" i="3"/>
  <c r="D27" i="3"/>
  <c r="C27" i="3"/>
  <c r="I26" i="3"/>
  <c r="G26" i="3"/>
  <c r="F26" i="3"/>
  <c r="E26" i="3"/>
  <c r="D26" i="3"/>
  <c r="C26" i="3"/>
  <c r="I25" i="3"/>
  <c r="G25" i="3"/>
  <c r="F25" i="3"/>
  <c r="E25" i="3"/>
  <c r="D25" i="3"/>
  <c r="C25" i="3"/>
  <c r="I24" i="3"/>
  <c r="G24" i="3"/>
  <c r="F24" i="3"/>
  <c r="E24" i="3"/>
  <c r="D24" i="3"/>
  <c r="C24" i="3"/>
  <c r="I23" i="3"/>
  <c r="G23" i="3"/>
  <c r="F23" i="3"/>
  <c r="E23" i="3"/>
  <c r="D23" i="3"/>
  <c r="C23" i="3"/>
  <c r="I22" i="3"/>
  <c r="G22" i="3"/>
  <c r="F22" i="3"/>
  <c r="E22" i="3"/>
  <c r="D22" i="3"/>
  <c r="C22" i="3"/>
  <c r="I21" i="3"/>
  <c r="G21" i="3"/>
  <c r="F21" i="3"/>
  <c r="E21" i="3"/>
  <c r="D21" i="3"/>
  <c r="C21" i="3"/>
  <c r="I20" i="3"/>
  <c r="G20" i="3"/>
  <c r="F20" i="3"/>
  <c r="E20" i="3"/>
  <c r="D20" i="3"/>
  <c r="C20" i="3"/>
  <c r="I19" i="3"/>
  <c r="G19" i="3"/>
  <c r="F19" i="3"/>
  <c r="E19" i="3"/>
  <c r="D19" i="3"/>
  <c r="C19" i="3"/>
  <c r="I18" i="3"/>
  <c r="G18" i="3"/>
  <c r="F18" i="3"/>
  <c r="E18" i="3"/>
  <c r="D18" i="3"/>
  <c r="C18" i="3"/>
  <c r="I17" i="3"/>
  <c r="G17" i="3"/>
  <c r="F17" i="3"/>
  <c r="E17" i="3"/>
  <c r="D17" i="3"/>
  <c r="C17" i="3"/>
  <c r="I16" i="3"/>
  <c r="G16" i="3"/>
  <c r="F16" i="3"/>
  <c r="E16" i="3"/>
  <c r="D16" i="3"/>
  <c r="C16" i="3"/>
  <c r="I15" i="3"/>
  <c r="G15" i="3"/>
  <c r="F15" i="3"/>
  <c r="D15" i="3"/>
  <c r="C15" i="3"/>
  <c r="I14" i="3"/>
  <c r="G14" i="3"/>
  <c r="F14" i="3"/>
  <c r="E14" i="3"/>
  <c r="D14" i="3"/>
  <c r="C14" i="3"/>
  <c r="I13" i="3"/>
  <c r="G13" i="3"/>
  <c r="F13" i="3"/>
  <c r="E13" i="3"/>
  <c r="D13" i="3"/>
  <c r="C13" i="3"/>
  <c r="I12" i="3"/>
  <c r="G12" i="3"/>
  <c r="F12" i="3"/>
  <c r="E12" i="3"/>
  <c r="D12" i="3"/>
  <c r="C12" i="3"/>
  <c r="E98" i="2"/>
  <c r="H110" i="2" s="1"/>
  <c r="I110" i="2" s="1"/>
  <c r="E99" i="2"/>
  <c r="H122" i="2" s="1"/>
  <c r="I122" i="2" s="1"/>
  <c r="E100" i="2"/>
  <c r="H126" i="2" s="1"/>
  <c r="I126" i="2" s="1"/>
  <c r="E101" i="2"/>
  <c r="H108" i="2" s="1"/>
  <c r="H112" i="2" s="1"/>
  <c r="E102" i="2"/>
  <c r="H114" i="2" s="1"/>
  <c r="H118" i="2" s="1"/>
  <c r="E103" i="2"/>
  <c r="H116" i="2" s="1"/>
  <c r="E97" i="2"/>
  <c r="H109" i="2" s="1"/>
  <c r="E4" i="2"/>
  <c r="E5" i="2"/>
  <c r="E6" i="2"/>
  <c r="E7" i="2"/>
  <c r="E8" i="2"/>
  <c r="E9" i="2"/>
  <c r="C12" i="2"/>
  <c r="D12" i="2"/>
  <c r="E12" i="2"/>
  <c r="F12" i="2"/>
  <c r="G12" i="2"/>
  <c r="A13" i="2"/>
  <c r="F13" i="2" s="1"/>
  <c r="C59" i="2"/>
  <c r="D59" i="2"/>
  <c r="E59" i="2"/>
  <c r="F59" i="2"/>
  <c r="G59" i="2"/>
  <c r="A60" i="2"/>
  <c r="E60" i="2" s="1"/>
  <c r="I61" i="2"/>
  <c r="I63" i="2"/>
  <c r="I65" i="2"/>
  <c r="I67" i="2"/>
  <c r="I69" i="2"/>
  <c r="I71" i="2"/>
  <c r="I73" i="2"/>
  <c r="I75" i="2"/>
  <c r="I77" i="2"/>
  <c r="I79" i="2"/>
  <c r="I81" i="2"/>
  <c r="I82" i="2"/>
  <c r="I83" i="2"/>
  <c r="I85" i="2"/>
  <c r="I87" i="2"/>
  <c r="I89" i="2"/>
  <c r="E95" i="2"/>
  <c r="H106" i="2" s="1"/>
  <c r="I106" i="2" s="1"/>
  <c r="E96" i="2"/>
  <c r="H107" i="2" s="1"/>
  <c r="I107" i="2" s="1"/>
  <c r="C106" i="2"/>
  <c r="D106" i="2"/>
  <c r="E106" i="2"/>
  <c r="F106" i="2"/>
  <c r="G106" i="2"/>
  <c r="A107" i="2"/>
  <c r="C107" i="2" s="1"/>
  <c r="B1" i="1"/>
  <c r="B2" i="1"/>
  <c r="B3" i="1"/>
  <c r="C1" i="1"/>
  <c r="C2" i="1"/>
  <c r="H8" i="1"/>
  <c r="I8" i="1"/>
  <c r="J8" i="1"/>
  <c r="K8" i="1"/>
  <c r="M8" i="1"/>
  <c r="H9" i="1"/>
  <c r="I9" i="1"/>
  <c r="J9" i="1"/>
  <c r="K9" i="1"/>
  <c r="H10" i="1"/>
  <c r="M10" i="1"/>
  <c r="I10" i="1"/>
  <c r="J10" i="1"/>
  <c r="K10" i="1"/>
  <c r="L10" i="1"/>
  <c r="H11" i="1"/>
  <c r="I11" i="1"/>
  <c r="J11" i="1"/>
  <c r="K11" i="1"/>
  <c r="M11" i="1"/>
  <c r="H12" i="1"/>
  <c r="I12" i="1"/>
  <c r="J12" i="1"/>
  <c r="K12" i="1"/>
  <c r="O12" i="1"/>
  <c r="T11" i="1"/>
  <c r="H13" i="1"/>
  <c r="I13" i="1"/>
  <c r="L13" i="1"/>
  <c r="J13" i="1"/>
  <c r="M13" i="1"/>
  <c r="K13" i="1"/>
  <c r="O13" i="1"/>
  <c r="H14" i="1"/>
  <c r="I14" i="1"/>
  <c r="J14" i="1"/>
  <c r="K14" i="1"/>
  <c r="M14" i="1"/>
  <c r="H15" i="1"/>
  <c r="M15" i="1"/>
  <c r="I15" i="1"/>
  <c r="J15" i="1"/>
  <c r="K15" i="1"/>
  <c r="L15" i="1"/>
  <c r="H16" i="1"/>
  <c r="I16" i="1"/>
  <c r="J16" i="1"/>
  <c r="M16" i="1"/>
  <c r="K16" i="1"/>
  <c r="H17" i="1"/>
  <c r="I17" i="1"/>
  <c r="J17" i="1"/>
  <c r="K17" i="1"/>
  <c r="L17" i="1"/>
  <c r="H18" i="1"/>
  <c r="I18" i="1"/>
  <c r="J18" i="1"/>
  <c r="K18" i="1"/>
  <c r="H19" i="1"/>
  <c r="I19" i="1"/>
  <c r="L19" i="1"/>
  <c r="J19" i="1"/>
  <c r="K19" i="1"/>
  <c r="M19" i="1"/>
  <c r="H20" i="1"/>
  <c r="I20" i="1"/>
  <c r="J20" i="1"/>
  <c r="K20" i="1"/>
  <c r="H21" i="1"/>
  <c r="M21" i="1"/>
  <c r="I21" i="1"/>
  <c r="J21" i="1"/>
  <c r="K21" i="1"/>
  <c r="L21" i="1"/>
  <c r="H22" i="1"/>
  <c r="I22" i="1"/>
  <c r="J22" i="1"/>
  <c r="K22" i="1"/>
  <c r="M22" i="1"/>
  <c r="H23" i="1"/>
  <c r="I23" i="1"/>
  <c r="J23" i="1"/>
  <c r="L23" i="1"/>
  <c r="K23" i="1"/>
  <c r="H24" i="1"/>
  <c r="I24" i="1"/>
  <c r="L24" i="1"/>
  <c r="J24" i="1"/>
  <c r="K24" i="1"/>
  <c r="H25" i="1"/>
  <c r="I25" i="1"/>
  <c r="J25" i="1"/>
  <c r="K25" i="1"/>
  <c r="H26" i="1"/>
  <c r="I26" i="1"/>
  <c r="J26" i="1"/>
  <c r="K26" i="1"/>
  <c r="H27" i="1"/>
  <c r="M27" i="1"/>
  <c r="I27" i="1"/>
  <c r="J27" i="1"/>
  <c r="K27" i="1"/>
  <c r="L27" i="1"/>
  <c r="H28" i="1"/>
  <c r="M28" i="1"/>
  <c r="I28" i="1"/>
  <c r="J28" i="1"/>
  <c r="K28" i="1"/>
  <c r="L28" i="1"/>
  <c r="H29" i="1"/>
  <c r="I29" i="1"/>
  <c r="J29" i="1"/>
  <c r="L29" i="1"/>
  <c r="K29" i="1"/>
  <c r="H30" i="1"/>
  <c r="I30" i="1"/>
  <c r="J30" i="1"/>
  <c r="K30" i="1"/>
  <c r="H31" i="1"/>
  <c r="I31" i="1"/>
  <c r="J31" i="1"/>
  <c r="K31" i="1"/>
  <c r="H32" i="1"/>
  <c r="M32" i="1"/>
  <c r="I32" i="1"/>
  <c r="J32" i="1"/>
  <c r="K32" i="1"/>
  <c r="L32" i="1"/>
  <c r="H33" i="1"/>
  <c r="I33" i="1"/>
  <c r="J33" i="1"/>
  <c r="L33" i="1"/>
  <c r="K33" i="1"/>
  <c r="H34" i="1"/>
  <c r="I34" i="1"/>
  <c r="J34" i="1"/>
  <c r="K34" i="1"/>
  <c r="H35" i="1"/>
  <c r="M35" i="1"/>
  <c r="I35" i="1"/>
  <c r="J35" i="1"/>
  <c r="K35" i="1"/>
  <c r="L35" i="1"/>
  <c r="H36" i="1"/>
  <c r="I36" i="1"/>
  <c r="J36" i="1"/>
  <c r="L36" i="1"/>
  <c r="K36" i="1"/>
  <c r="H37" i="1"/>
  <c r="I37" i="1"/>
  <c r="J37" i="1"/>
  <c r="K37" i="1"/>
  <c r="H38" i="1"/>
  <c r="I38" i="1"/>
  <c r="J38" i="1"/>
  <c r="K38" i="1"/>
  <c r="H39" i="1"/>
  <c r="I39" i="1"/>
  <c r="J39" i="1"/>
  <c r="K39" i="1"/>
  <c r="H40" i="1"/>
  <c r="I40" i="1"/>
  <c r="J40" i="1"/>
  <c r="K40" i="1"/>
  <c r="S40" i="1"/>
  <c r="H41" i="1"/>
  <c r="I41" i="1"/>
  <c r="L41" i="1"/>
  <c r="J41" i="1"/>
  <c r="K41" i="1"/>
  <c r="M41" i="1"/>
  <c r="O41" i="1"/>
  <c r="H42" i="1"/>
  <c r="M42" i="1"/>
  <c r="I42" i="1"/>
  <c r="J42" i="1"/>
  <c r="K42" i="1"/>
  <c r="L42" i="1"/>
  <c r="O42" i="1"/>
  <c r="S41" i="1"/>
  <c r="S42" i="1"/>
  <c r="H43" i="1"/>
  <c r="I43" i="1"/>
  <c r="J43" i="1"/>
  <c r="K43" i="1"/>
  <c r="O43" i="1"/>
  <c r="H44" i="1"/>
  <c r="M44" i="1"/>
  <c r="I44" i="1"/>
  <c r="J44" i="1"/>
  <c r="K44" i="1"/>
  <c r="L44" i="1"/>
  <c r="O44" i="1"/>
  <c r="O45" i="1"/>
  <c r="S44" i="1"/>
  <c r="H45" i="1"/>
  <c r="M45" i="1"/>
  <c r="I45" i="1"/>
  <c r="J45" i="1"/>
  <c r="K45" i="1"/>
  <c r="L45" i="1"/>
  <c r="H46" i="1"/>
  <c r="M46" i="1"/>
  <c r="I46" i="1"/>
  <c r="J46" i="1"/>
  <c r="K46" i="1"/>
  <c r="L46" i="1"/>
  <c r="O46" i="1"/>
  <c r="H47" i="1"/>
  <c r="I47" i="1"/>
  <c r="L47" i="1"/>
  <c r="J47" i="1"/>
  <c r="K47" i="1"/>
  <c r="M47" i="1"/>
  <c r="O47" i="1"/>
  <c r="S47" i="1"/>
  <c r="H48" i="1"/>
  <c r="M48" i="1"/>
  <c r="I48" i="1"/>
  <c r="J48" i="1"/>
  <c r="K48" i="1"/>
  <c r="L48" i="1"/>
  <c r="O48" i="1"/>
  <c r="S48" i="1"/>
  <c r="H49" i="1"/>
  <c r="I49" i="1"/>
  <c r="J49" i="1"/>
  <c r="K49" i="1"/>
  <c r="L49" i="1"/>
  <c r="H50" i="1"/>
  <c r="M50" i="1"/>
  <c r="I50" i="1"/>
  <c r="J50" i="1"/>
  <c r="L50" i="1"/>
  <c r="K50" i="1"/>
  <c r="H51" i="1"/>
  <c r="M51" i="1"/>
  <c r="I51" i="1"/>
  <c r="J51" i="1"/>
  <c r="K51" i="1"/>
  <c r="L51" i="1"/>
  <c r="H52" i="1"/>
  <c r="I52" i="1"/>
  <c r="L52" i="1"/>
  <c r="J52" i="1"/>
  <c r="K52" i="1"/>
  <c r="M52" i="1"/>
  <c r="H53" i="1"/>
  <c r="I53" i="1"/>
  <c r="J53" i="1"/>
  <c r="K53" i="1"/>
  <c r="L53" i="1"/>
  <c r="H54" i="1"/>
  <c r="I54" i="1"/>
  <c r="J54" i="1"/>
  <c r="L54" i="1"/>
  <c r="K54" i="1"/>
  <c r="H55" i="1"/>
  <c r="M55" i="1"/>
  <c r="I55" i="1"/>
  <c r="J55" i="1"/>
  <c r="K55" i="1"/>
  <c r="L55" i="1"/>
  <c r="H56" i="1"/>
  <c r="M56" i="1"/>
  <c r="I56" i="1"/>
  <c r="J56" i="1"/>
  <c r="K56" i="1"/>
  <c r="L56" i="1"/>
  <c r="H57" i="1"/>
  <c r="I57" i="1"/>
  <c r="J57" i="1"/>
  <c r="L57" i="1"/>
  <c r="K57" i="1"/>
  <c r="H58" i="1"/>
  <c r="I58" i="1"/>
  <c r="J58" i="1"/>
  <c r="K58" i="1"/>
  <c r="M58" i="1"/>
  <c r="H59" i="1"/>
  <c r="I59" i="1"/>
  <c r="J59" i="1"/>
  <c r="K59" i="1"/>
  <c r="L59" i="1"/>
  <c r="H60" i="1"/>
  <c r="I60" i="1"/>
  <c r="J60" i="1"/>
  <c r="M60" i="1"/>
  <c r="K60" i="1"/>
  <c r="H61" i="1"/>
  <c r="I61" i="1"/>
  <c r="J61" i="1"/>
  <c r="K61" i="1"/>
  <c r="L61" i="1"/>
  <c r="H62" i="1"/>
  <c r="M62" i="1"/>
  <c r="I62" i="1"/>
  <c r="J62" i="1"/>
  <c r="K62" i="1"/>
  <c r="L62" i="1"/>
  <c r="H63" i="1"/>
  <c r="M63" i="1"/>
  <c r="I63" i="1"/>
  <c r="J63" i="1"/>
  <c r="K63" i="1"/>
  <c r="L63" i="1"/>
  <c r="H64" i="1"/>
  <c r="M64" i="1"/>
  <c r="I64" i="1"/>
  <c r="J64" i="1"/>
  <c r="K64" i="1"/>
  <c r="L64" i="1"/>
  <c r="H65" i="1"/>
  <c r="I65" i="1"/>
  <c r="J65" i="1"/>
  <c r="L65" i="1"/>
  <c r="K65" i="1"/>
  <c r="H66" i="1"/>
  <c r="I66" i="1"/>
  <c r="L66" i="1"/>
  <c r="J66" i="1"/>
  <c r="K66" i="1"/>
  <c r="H67" i="1"/>
  <c r="I67" i="1"/>
  <c r="J67" i="1"/>
  <c r="K67" i="1"/>
  <c r="H68" i="1"/>
  <c r="I68" i="1"/>
  <c r="J68" i="1"/>
  <c r="K68" i="1"/>
  <c r="H69" i="1"/>
  <c r="M69" i="1"/>
  <c r="I69" i="1"/>
  <c r="J69" i="1"/>
  <c r="K69" i="1"/>
  <c r="L69" i="1"/>
  <c r="H70" i="1"/>
  <c r="M70" i="1"/>
  <c r="I70" i="1"/>
  <c r="J70" i="1"/>
  <c r="K70" i="1"/>
  <c r="L70" i="1"/>
  <c r="H71" i="1"/>
  <c r="I71" i="1"/>
  <c r="J71" i="1"/>
  <c r="L71" i="1"/>
  <c r="K71" i="1"/>
  <c r="H72" i="1"/>
  <c r="I72" i="1"/>
  <c r="J72" i="1"/>
  <c r="K72" i="1"/>
  <c r="H73" i="1"/>
  <c r="I73" i="1"/>
  <c r="J73" i="1"/>
  <c r="K73" i="1"/>
  <c r="H74" i="1"/>
  <c r="M74" i="1"/>
  <c r="I74" i="1"/>
  <c r="J74" i="1"/>
  <c r="K74" i="1"/>
  <c r="L74" i="1"/>
  <c r="H75" i="1"/>
  <c r="I75" i="1"/>
  <c r="J75" i="1"/>
  <c r="L75" i="1"/>
  <c r="K75" i="1"/>
  <c r="H76" i="1"/>
  <c r="I76" i="1"/>
  <c r="J76" i="1"/>
  <c r="K76" i="1"/>
  <c r="H77" i="1"/>
  <c r="M77" i="1"/>
  <c r="I77" i="1"/>
  <c r="J77" i="1"/>
  <c r="K77" i="1"/>
  <c r="L77" i="1"/>
  <c r="H78" i="1"/>
  <c r="I78" i="1"/>
  <c r="J78" i="1"/>
  <c r="L78" i="1"/>
  <c r="K78" i="1"/>
  <c r="H79" i="1"/>
  <c r="I79" i="1"/>
  <c r="J79" i="1"/>
  <c r="L79" i="1"/>
  <c r="K79" i="1"/>
  <c r="H80" i="1"/>
  <c r="I80" i="1"/>
  <c r="L80" i="1"/>
  <c r="J80" i="1"/>
  <c r="K80" i="1"/>
  <c r="M80" i="1"/>
  <c r="H81" i="1"/>
  <c r="I81" i="1"/>
  <c r="J81" i="1"/>
  <c r="K81" i="1"/>
  <c r="H82" i="1"/>
  <c r="M82" i="1"/>
  <c r="I82" i="1"/>
  <c r="J82" i="1"/>
  <c r="L82" i="1"/>
  <c r="K82" i="1"/>
  <c r="H83" i="1"/>
  <c r="M83" i="1"/>
  <c r="I83" i="1"/>
  <c r="J83" i="1"/>
  <c r="K83" i="1"/>
  <c r="L83" i="1"/>
  <c r="H84" i="1"/>
  <c r="I84" i="1"/>
  <c r="L84" i="1"/>
  <c r="J84" i="1"/>
  <c r="K84" i="1"/>
  <c r="M84" i="1"/>
  <c r="H85" i="1"/>
  <c r="I85" i="1"/>
  <c r="J85" i="1"/>
  <c r="K85" i="1"/>
  <c r="L85" i="1"/>
  <c r="H86" i="1"/>
  <c r="I86" i="1"/>
  <c r="J86" i="1"/>
  <c r="L86" i="1"/>
  <c r="K86" i="1"/>
  <c r="H87" i="1"/>
  <c r="M87" i="1"/>
  <c r="I87" i="1"/>
  <c r="J87" i="1"/>
  <c r="K87" i="1"/>
  <c r="L87" i="1"/>
  <c r="H88" i="1"/>
  <c r="M88" i="1"/>
  <c r="I88" i="1"/>
  <c r="J88" i="1"/>
  <c r="K88" i="1"/>
  <c r="L88" i="1"/>
  <c r="H89" i="1"/>
  <c r="I89" i="1"/>
  <c r="J89" i="1"/>
  <c r="L89" i="1"/>
  <c r="K89" i="1"/>
  <c r="H90" i="1"/>
  <c r="I90" i="1"/>
  <c r="J90" i="1"/>
  <c r="K90" i="1"/>
  <c r="H91" i="1"/>
  <c r="M91" i="1"/>
  <c r="I91" i="1"/>
  <c r="J91" i="1"/>
  <c r="K91" i="1"/>
  <c r="L91" i="1"/>
  <c r="H92" i="1"/>
  <c r="I92" i="1"/>
  <c r="J92" i="1"/>
  <c r="M92" i="1"/>
  <c r="K92" i="1"/>
  <c r="H93" i="1"/>
  <c r="I93" i="1"/>
  <c r="J93" i="1"/>
  <c r="K93" i="1"/>
  <c r="L93" i="1"/>
  <c r="H94" i="1"/>
  <c r="M94" i="1"/>
  <c r="I94" i="1"/>
  <c r="J94" i="1"/>
  <c r="K94" i="1"/>
  <c r="L94" i="1"/>
  <c r="H95" i="1"/>
  <c r="M95" i="1"/>
  <c r="I95" i="1"/>
  <c r="J95" i="1"/>
  <c r="K95" i="1"/>
  <c r="L95" i="1"/>
  <c r="H96" i="1"/>
  <c r="M96" i="1"/>
  <c r="I96" i="1"/>
  <c r="J96" i="1"/>
  <c r="K96" i="1"/>
  <c r="L96" i="1"/>
  <c r="H97" i="1"/>
  <c r="I97" i="1"/>
  <c r="J97" i="1"/>
  <c r="L97" i="1"/>
  <c r="K97" i="1"/>
  <c r="H98" i="1"/>
  <c r="M98" i="1"/>
  <c r="I98" i="1"/>
  <c r="J98" i="1"/>
  <c r="K98" i="1"/>
  <c r="L98" i="1"/>
  <c r="H99" i="1"/>
  <c r="I99" i="1"/>
  <c r="J99" i="1"/>
  <c r="L99" i="1"/>
  <c r="K99" i="1"/>
  <c r="H100" i="1"/>
  <c r="I100" i="1"/>
  <c r="J100" i="1"/>
  <c r="K100" i="1"/>
  <c r="H101" i="1"/>
  <c r="M101" i="1"/>
  <c r="I101" i="1"/>
  <c r="J101" i="1"/>
  <c r="K101" i="1"/>
  <c r="L101" i="1"/>
  <c r="H102" i="1"/>
  <c r="M102" i="1"/>
  <c r="I102" i="1"/>
  <c r="J102" i="1"/>
  <c r="K102" i="1"/>
  <c r="L102" i="1"/>
  <c r="H103" i="1"/>
  <c r="I103" i="1"/>
  <c r="J103" i="1"/>
  <c r="L103" i="1"/>
  <c r="K103" i="1"/>
  <c r="H104" i="1"/>
  <c r="I104" i="1"/>
  <c r="L104" i="1"/>
  <c r="J104" i="1"/>
  <c r="K104" i="1"/>
  <c r="M104" i="1"/>
  <c r="H105" i="1"/>
  <c r="I105" i="1"/>
  <c r="J105" i="1"/>
  <c r="K105" i="1"/>
  <c r="H106" i="1"/>
  <c r="M106" i="1"/>
  <c r="I106" i="1"/>
  <c r="J106" i="1"/>
  <c r="K106" i="1"/>
  <c r="L106" i="1"/>
  <c r="H107" i="1"/>
  <c r="I107" i="1"/>
  <c r="J107" i="1"/>
  <c r="L107" i="1"/>
  <c r="K107" i="1"/>
  <c r="H108" i="1"/>
  <c r="I108" i="1"/>
  <c r="L108" i="1"/>
  <c r="J108" i="1"/>
  <c r="K108" i="1"/>
  <c r="M108" i="1"/>
  <c r="H109" i="1"/>
  <c r="I109" i="1"/>
  <c r="J109" i="1"/>
  <c r="K109" i="1"/>
  <c r="L109" i="1"/>
  <c r="H110" i="1"/>
  <c r="I110" i="1"/>
  <c r="J110" i="1"/>
  <c r="L110" i="1"/>
  <c r="K110" i="1"/>
  <c r="H111" i="1"/>
  <c r="I111" i="1"/>
  <c r="J111" i="1"/>
  <c r="L111" i="1"/>
  <c r="K111" i="1"/>
  <c r="H112" i="1"/>
  <c r="M112" i="1"/>
  <c r="I112" i="1"/>
  <c r="J112" i="1"/>
  <c r="K112" i="1"/>
  <c r="L112" i="1"/>
  <c r="H113" i="1"/>
  <c r="I113" i="1"/>
  <c r="J113" i="1"/>
  <c r="L113" i="1"/>
  <c r="K113" i="1"/>
  <c r="H114" i="1"/>
  <c r="M114" i="1"/>
  <c r="I114" i="1"/>
  <c r="J114" i="1"/>
  <c r="L114" i="1"/>
  <c r="K114" i="1"/>
  <c r="H115" i="1"/>
  <c r="M115" i="1"/>
  <c r="I115" i="1"/>
  <c r="J115" i="1"/>
  <c r="K115" i="1"/>
  <c r="L115" i="1"/>
  <c r="H116" i="1"/>
  <c r="I116" i="1"/>
  <c r="L116" i="1"/>
  <c r="J116" i="1"/>
  <c r="K116" i="1"/>
  <c r="M116" i="1"/>
  <c r="H117" i="1"/>
  <c r="I117" i="1"/>
  <c r="J117" i="1"/>
  <c r="K117" i="1"/>
  <c r="L117" i="1"/>
  <c r="H118" i="1"/>
  <c r="I118" i="1"/>
  <c r="J118" i="1"/>
  <c r="L118" i="1"/>
  <c r="K118" i="1"/>
  <c r="H119" i="1"/>
  <c r="M119" i="1"/>
  <c r="I119" i="1"/>
  <c r="J119" i="1"/>
  <c r="K119" i="1"/>
  <c r="L119" i="1"/>
  <c r="H120" i="1"/>
  <c r="M120" i="1"/>
  <c r="I120" i="1"/>
  <c r="J120" i="1"/>
  <c r="K120" i="1"/>
  <c r="L120" i="1"/>
  <c r="H121" i="1"/>
  <c r="I121" i="1"/>
  <c r="J121" i="1"/>
  <c r="L121" i="1"/>
  <c r="K121" i="1"/>
  <c r="H122" i="1"/>
  <c r="I122" i="1"/>
  <c r="J122" i="1"/>
  <c r="K122" i="1"/>
  <c r="M122" i="1"/>
  <c r="H123" i="1"/>
  <c r="I123" i="1"/>
  <c r="J123" i="1"/>
  <c r="K123" i="1"/>
  <c r="L123" i="1"/>
  <c r="H124" i="1"/>
  <c r="I124" i="1"/>
  <c r="J124" i="1"/>
  <c r="M124" i="1"/>
  <c r="K124" i="1"/>
  <c r="H125" i="1"/>
  <c r="I125" i="1"/>
  <c r="J125" i="1"/>
  <c r="K125" i="1"/>
  <c r="L125" i="1"/>
  <c r="H126" i="1"/>
  <c r="M126" i="1"/>
  <c r="I126" i="1"/>
  <c r="J126" i="1"/>
  <c r="K126" i="1"/>
  <c r="L126" i="1"/>
  <c r="H127" i="1"/>
  <c r="M127" i="1"/>
  <c r="I127" i="1"/>
  <c r="J127" i="1"/>
  <c r="K127" i="1"/>
  <c r="L127" i="1"/>
  <c r="H128" i="1"/>
  <c r="M128" i="1"/>
  <c r="I128" i="1"/>
  <c r="J128" i="1"/>
  <c r="K128" i="1"/>
  <c r="L128" i="1"/>
  <c r="H129" i="1"/>
  <c r="I129" i="1"/>
  <c r="J129" i="1"/>
  <c r="K129" i="1"/>
  <c r="H130" i="1"/>
  <c r="I130" i="1"/>
  <c r="L130" i="1"/>
  <c r="J130" i="1"/>
  <c r="K130" i="1"/>
  <c r="M130" i="1"/>
  <c r="H131" i="1"/>
  <c r="I131" i="1"/>
  <c r="J131" i="1"/>
  <c r="K131" i="1"/>
  <c r="H132" i="1"/>
  <c r="I132" i="1"/>
  <c r="J132" i="1"/>
  <c r="K132" i="1"/>
  <c r="H133" i="1"/>
  <c r="I133" i="1"/>
  <c r="L133" i="1"/>
  <c r="J133" i="1"/>
  <c r="K133" i="1"/>
  <c r="M133" i="1"/>
  <c r="H134" i="1"/>
  <c r="I134" i="1"/>
  <c r="J134" i="1"/>
  <c r="K134" i="1"/>
  <c r="H135" i="1"/>
  <c r="I135" i="1"/>
  <c r="J135" i="1"/>
  <c r="K135" i="1"/>
  <c r="H136" i="1"/>
  <c r="I136" i="1"/>
  <c r="J136" i="1"/>
  <c r="K136" i="1"/>
  <c r="M136" i="1"/>
  <c r="H137" i="1"/>
  <c r="I137" i="1"/>
  <c r="L137" i="1"/>
  <c r="J137" i="1"/>
  <c r="K137" i="1"/>
  <c r="M137" i="1"/>
  <c r="H138" i="1"/>
  <c r="I138" i="1"/>
  <c r="J138" i="1"/>
  <c r="K138" i="1"/>
  <c r="H139" i="1"/>
  <c r="M139" i="1"/>
  <c r="I139" i="1"/>
  <c r="J139" i="1"/>
  <c r="K139" i="1"/>
  <c r="L139" i="1"/>
  <c r="H140" i="1"/>
  <c r="I140" i="1"/>
  <c r="J140" i="1"/>
  <c r="K140" i="1"/>
  <c r="H141" i="1"/>
  <c r="I141" i="1"/>
  <c r="L141" i="1"/>
  <c r="J141" i="1"/>
  <c r="K141" i="1"/>
  <c r="M141" i="1"/>
  <c r="H142" i="1"/>
  <c r="I142" i="1"/>
  <c r="J142" i="1"/>
  <c r="K142" i="1"/>
  <c r="H143" i="1"/>
  <c r="I143" i="1"/>
  <c r="J143" i="1"/>
  <c r="K143" i="1"/>
  <c r="H144" i="1"/>
  <c r="I144" i="1"/>
  <c r="J144" i="1"/>
  <c r="K144" i="1"/>
  <c r="M144" i="1"/>
  <c r="H145" i="1"/>
  <c r="I145" i="1"/>
  <c r="L145" i="1"/>
  <c r="J145" i="1"/>
  <c r="K145" i="1"/>
  <c r="M145" i="1"/>
  <c r="H146" i="1"/>
  <c r="I146" i="1"/>
  <c r="J146" i="1"/>
  <c r="K146" i="1"/>
  <c r="H147" i="1"/>
  <c r="M147" i="1"/>
  <c r="I147" i="1"/>
  <c r="J147" i="1"/>
  <c r="K147" i="1"/>
  <c r="L147" i="1"/>
  <c r="H148" i="1"/>
  <c r="I148" i="1"/>
  <c r="J148" i="1"/>
  <c r="K148" i="1"/>
  <c r="H149" i="1"/>
  <c r="I149" i="1"/>
  <c r="L149" i="1"/>
  <c r="J149" i="1"/>
  <c r="K149" i="1"/>
  <c r="H150" i="1"/>
  <c r="I150" i="1"/>
  <c r="J150" i="1"/>
  <c r="K150" i="1"/>
  <c r="H151" i="1"/>
  <c r="I151" i="1"/>
  <c r="L151" i="1"/>
  <c r="J151" i="1"/>
  <c r="K151" i="1"/>
  <c r="M151" i="1"/>
  <c r="H152" i="1"/>
  <c r="I152" i="1"/>
  <c r="J152" i="1"/>
  <c r="K152" i="1"/>
  <c r="H153" i="1"/>
  <c r="I153" i="1"/>
  <c r="L153" i="1"/>
  <c r="J153" i="1"/>
  <c r="K153" i="1"/>
  <c r="M153" i="1"/>
  <c r="H154" i="1"/>
  <c r="I154" i="1"/>
  <c r="L154" i="1"/>
  <c r="J154" i="1"/>
  <c r="K154" i="1"/>
  <c r="H155" i="1"/>
  <c r="I155" i="1"/>
  <c r="L155" i="1"/>
  <c r="J155" i="1"/>
  <c r="K155" i="1"/>
  <c r="H156" i="1"/>
  <c r="I156" i="1"/>
  <c r="L156" i="1"/>
  <c r="J156" i="1"/>
  <c r="K156" i="1"/>
  <c r="H157" i="1"/>
  <c r="I157" i="1"/>
  <c r="L157" i="1"/>
  <c r="J157" i="1"/>
  <c r="K157" i="1"/>
  <c r="H158" i="1"/>
  <c r="I158" i="1"/>
  <c r="J158" i="1"/>
  <c r="K158" i="1"/>
  <c r="H159" i="1"/>
  <c r="I159" i="1"/>
  <c r="L159" i="1"/>
  <c r="J159" i="1"/>
  <c r="K159" i="1"/>
  <c r="M159" i="1"/>
  <c r="H160" i="1"/>
  <c r="I160" i="1"/>
  <c r="J160" i="1"/>
  <c r="K160" i="1"/>
  <c r="H161" i="1"/>
  <c r="I161" i="1"/>
  <c r="L161" i="1"/>
  <c r="J161" i="1"/>
  <c r="K161" i="1"/>
  <c r="M161" i="1"/>
  <c r="H162" i="1"/>
  <c r="I162" i="1"/>
  <c r="L162" i="1"/>
  <c r="J162" i="1"/>
  <c r="K162" i="1"/>
  <c r="H163" i="1"/>
  <c r="I163" i="1"/>
  <c r="L163" i="1"/>
  <c r="J163" i="1"/>
  <c r="K163" i="1"/>
  <c r="H164" i="1"/>
  <c r="I164" i="1"/>
  <c r="L164" i="1"/>
  <c r="J164" i="1"/>
  <c r="K164" i="1"/>
  <c r="H165" i="1"/>
  <c r="I165" i="1"/>
  <c r="L165" i="1"/>
  <c r="J165" i="1"/>
  <c r="K165" i="1"/>
  <c r="H166" i="1"/>
  <c r="I166" i="1"/>
  <c r="J166" i="1"/>
  <c r="K166" i="1"/>
  <c r="H167" i="1"/>
  <c r="I167" i="1"/>
  <c r="L167" i="1"/>
  <c r="J167" i="1"/>
  <c r="K167" i="1"/>
  <c r="M167" i="1"/>
  <c r="H168" i="1"/>
  <c r="I168" i="1"/>
  <c r="J168" i="1"/>
  <c r="K168" i="1"/>
  <c r="H169" i="1"/>
  <c r="I169" i="1"/>
  <c r="J169" i="1"/>
  <c r="K169" i="1"/>
  <c r="M169" i="1"/>
  <c r="H170" i="1"/>
  <c r="I170" i="1"/>
  <c r="J170" i="1"/>
  <c r="K170" i="1"/>
  <c r="H171" i="1"/>
  <c r="M171" i="1"/>
  <c r="I171" i="1"/>
  <c r="J171" i="1"/>
  <c r="K171" i="1"/>
  <c r="L171" i="1"/>
  <c r="H172" i="1"/>
  <c r="I172" i="1"/>
  <c r="J172" i="1"/>
  <c r="K172" i="1"/>
  <c r="M172" i="1"/>
  <c r="H173" i="1"/>
  <c r="I173" i="1"/>
  <c r="J173" i="1"/>
  <c r="K173" i="1"/>
  <c r="M173" i="1"/>
  <c r="H174" i="1"/>
  <c r="I174" i="1"/>
  <c r="J174" i="1"/>
  <c r="K174" i="1"/>
  <c r="H175" i="1"/>
  <c r="M175" i="1"/>
  <c r="I175" i="1"/>
  <c r="J175" i="1"/>
  <c r="K175" i="1"/>
  <c r="L175" i="1"/>
  <c r="H176" i="1"/>
  <c r="I176" i="1"/>
  <c r="J176" i="1"/>
  <c r="M176" i="1"/>
  <c r="K176" i="1"/>
  <c r="H177" i="1"/>
  <c r="I177" i="1"/>
  <c r="L177" i="1"/>
  <c r="J177" i="1"/>
  <c r="K177" i="1"/>
  <c r="H178" i="1"/>
  <c r="I178" i="1"/>
  <c r="J178" i="1"/>
  <c r="K178" i="1"/>
  <c r="H179" i="1"/>
  <c r="M179" i="1"/>
  <c r="I179" i="1"/>
  <c r="J179" i="1"/>
  <c r="K179" i="1"/>
  <c r="L179" i="1"/>
  <c r="H180" i="1"/>
  <c r="I180" i="1"/>
  <c r="J180" i="1"/>
  <c r="M180" i="1"/>
  <c r="K180" i="1"/>
  <c r="H181" i="1"/>
  <c r="I181" i="1"/>
  <c r="L181" i="1"/>
  <c r="J181" i="1"/>
  <c r="K181" i="1"/>
  <c r="H182" i="1"/>
  <c r="I182" i="1"/>
  <c r="J182" i="1"/>
  <c r="K182" i="1"/>
  <c r="H183" i="1"/>
  <c r="M183" i="1"/>
  <c r="I183" i="1"/>
  <c r="J183" i="1"/>
  <c r="K183" i="1"/>
  <c r="L183" i="1"/>
  <c r="H184" i="1"/>
  <c r="I184" i="1"/>
  <c r="J184" i="1"/>
  <c r="K184" i="1"/>
  <c r="M184" i="1"/>
  <c r="H185" i="1"/>
  <c r="I185" i="1"/>
  <c r="J185" i="1"/>
  <c r="K185" i="1"/>
  <c r="M185" i="1"/>
  <c r="H186" i="1"/>
  <c r="I186" i="1"/>
  <c r="J186" i="1"/>
  <c r="K186" i="1"/>
  <c r="H187" i="1"/>
  <c r="M187" i="1"/>
  <c r="I187" i="1"/>
  <c r="J187" i="1"/>
  <c r="K187" i="1"/>
  <c r="L187" i="1"/>
  <c r="H188" i="1"/>
  <c r="I188" i="1"/>
  <c r="J188" i="1"/>
  <c r="K188" i="1"/>
  <c r="M188" i="1"/>
  <c r="H189" i="1"/>
  <c r="I189" i="1"/>
  <c r="J189" i="1"/>
  <c r="K189" i="1"/>
  <c r="M189" i="1"/>
  <c r="H190" i="1"/>
  <c r="I190" i="1"/>
  <c r="J190" i="1"/>
  <c r="K190" i="1"/>
  <c r="H191" i="1"/>
  <c r="M191" i="1"/>
  <c r="I191" i="1"/>
  <c r="J191" i="1"/>
  <c r="K191" i="1"/>
  <c r="L191" i="1"/>
  <c r="H192" i="1"/>
  <c r="I192" i="1"/>
  <c r="J192" i="1"/>
  <c r="M192" i="1"/>
  <c r="K192" i="1"/>
  <c r="H193" i="1"/>
  <c r="I193" i="1"/>
  <c r="L193" i="1"/>
  <c r="J193" i="1"/>
  <c r="K193" i="1"/>
  <c r="H194" i="1"/>
  <c r="I194" i="1"/>
  <c r="J194" i="1"/>
  <c r="K194" i="1"/>
  <c r="H195" i="1"/>
  <c r="M195" i="1"/>
  <c r="I195" i="1"/>
  <c r="J195" i="1"/>
  <c r="K195" i="1"/>
  <c r="L195" i="1"/>
  <c r="H196" i="1"/>
  <c r="I196" i="1"/>
  <c r="J196" i="1"/>
  <c r="M196" i="1"/>
  <c r="K196" i="1"/>
  <c r="H197" i="1"/>
  <c r="I197" i="1"/>
  <c r="L197" i="1"/>
  <c r="J197" i="1"/>
  <c r="K197" i="1"/>
  <c r="H198" i="1"/>
  <c r="I198" i="1"/>
  <c r="J198" i="1"/>
  <c r="K198" i="1"/>
  <c r="H199" i="1"/>
  <c r="M199" i="1"/>
  <c r="I199" i="1"/>
  <c r="J199" i="1"/>
  <c r="K199" i="1"/>
  <c r="L199" i="1"/>
  <c r="H200" i="1"/>
  <c r="I200" i="1"/>
  <c r="J200" i="1"/>
  <c r="K200" i="1"/>
  <c r="M200" i="1"/>
  <c r="H201" i="1"/>
  <c r="I201" i="1"/>
  <c r="J201" i="1"/>
  <c r="K201" i="1"/>
  <c r="M201" i="1"/>
  <c r="H202" i="1"/>
  <c r="I202" i="1"/>
  <c r="J202" i="1"/>
  <c r="K202" i="1"/>
  <c r="H203" i="1"/>
  <c r="M203" i="1"/>
  <c r="I203" i="1"/>
  <c r="J203" i="1"/>
  <c r="K203" i="1"/>
  <c r="L203" i="1"/>
  <c r="H204" i="1"/>
  <c r="I204" i="1"/>
  <c r="J204" i="1"/>
  <c r="K204" i="1"/>
  <c r="M204" i="1"/>
  <c r="H205" i="1"/>
  <c r="I205" i="1"/>
  <c r="J205" i="1"/>
  <c r="K205" i="1"/>
  <c r="M205" i="1"/>
  <c r="H206" i="1"/>
  <c r="I206" i="1"/>
  <c r="J206" i="1"/>
  <c r="K206" i="1"/>
  <c r="H207" i="1"/>
  <c r="M207" i="1"/>
  <c r="I207" i="1"/>
  <c r="J207" i="1"/>
  <c r="K207" i="1"/>
  <c r="L207" i="1"/>
  <c r="H208" i="1"/>
  <c r="I208" i="1"/>
  <c r="J208" i="1"/>
  <c r="M208" i="1"/>
  <c r="K208" i="1"/>
  <c r="H209" i="1"/>
  <c r="I209" i="1"/>
  <c r="L209" i="1"/>
  <c r="J209" i="1"/>
  <c r="K209" i="1"/>
  <c r="H210" i="1"/>
  <c r="I210" i="1"/>
  <c r="J210" i="1"/>
  <c r="K210" i="1"/>
  <c r="H211" i="1"/>
  <c r="M211" i="1"/>
  <c r="I211" i="1"/>
  <c r="J211" i="1"/>
  <c r="K211" i="1"/>
  <c r="L211" i="1"/>
  <c r="H212" i="1"/>
  <c r="I212" i="1"/>
  <c r="J212" i="1"/>
  <c r="M212" i="1"/>
  <c r="K212" i="1"/>
  <c r="H213" i="1"/>
  <c r="I213" i="1"/>
  <c r="L213" i="1"/>
  <c r="J213" i="1"/>
  <c r="K213" i="1"/>
  <c r="H214" i="1"/>
  <c r="I214" i="1"/>
  <c r="J214" i="1"/>
  <c r="K214" i="1"/>
  <c r="H215" i="1"/>
  <c r="M215" i="1"/>
  <c r="I215" i="1"/>
  <c r="J215" i="1"/>
  <c r="K215" i="1"/>
  <c r="L215" i="1"/>
  <c r="H216" i="1"/>
  <c r="I216" i="1"/>
  <c r="J216" i="1"/>
  <c r="K216" i="1"/>
  <c r="M216" i="1"/>
  <c r="H217" i="1"/>
  <c r="I217" i="1"/>
  <c r="J217" i="1"/>
  <c r="K217" i="1"/>
  <c r="M217" i="1"/>
  <c r="H218" i="1"/>
  <c r="I218" i="1"/>
  <c r="J218" i="1"/>
  <c r="K218" i="1"/>
  <c r="H219" i="1"/>
  <c r="M219" i="1"/>
  <c r="I219" i="1"/>
  <c r="J219" i="1"/>
  <c r="K219" i="1"/>
  <c r="L219" i="1"/>
  <c r="H220" i="1"/>
  <c r="I220" i="1"/>
  <c r="J220" i="1"/>
  <c r="K220" i="1"/>
  <c r="M220" i="1"/>
  <c r="H221" i="1"/>
  <c r="I221" i="1"/>
  <c r="J221" i="1"/>
  <c r="K221" i="1"/>
  <c r="M221" i="1"/>
  <c r="H222" i="1"/>
  <c r="I222" i="1"/>
  <c r="J222" i="1"/>
  <c r="K222" i="1"/>
  <c r="H223" i="1"/>
  <c r="M223" i="1"/>
  <c r="I223" i="1"/>
  <c r="J223" i="1"/>
  <c r="K223" i="1"/>
  <c r="L223" i="1"/>
  <c r="H224" i="1"/>
  <c r="I224" i="1"/>
  <c r="J224" i="1"/>
  <c r="M224" i="1"/>
  <c r="K224" i="1"/>
  <c r="H225" i="1"/>
  <c r="I225" i="1"/>
  <c r="L225" i="1"/>
  <c r="J225" i="1"/>
  <c r="K225" i="1"/>
  <c r="H226" i="1"/>
  <c r="I226" i="1"/>
  <c r="J226" i="1"/>
  <c r="K226" i="1"/>
  <c r="H227" i="1"/>
  <c r="M227" i="1"/>
  <c r="I227" i="1"/>
  <c r="J227" i="1"/>
  <c r="K227" i="1"/>
  <c r="L227" i="1"/>
  <c r="H228" i="1"/>
  <c r="I228" i="1"/>
  <c r="J228" i="1"/>
  <c r="M228" i="1"/>
  <c r="K228" i="1"/>
  <c r="H229" i="1"/>
  <c r="I229" i="1"/>
  <c r="L229" i="1"/>
  <c r="J229" i="1"/>
  <c r="K229" i="1"/>
  <c r="H230" i="1"/>
  <c r="I230" i="1"/>
  <c r="J230" i="1"/>
  <c r="K230" i="1"/>
  <c r="H231" i="1"/>
  <c r="M231" i="1"/>
  <c r="I231" i="1"/>
  <c r="J231" i="1"/>
  <c r="K231" i="1"/>
  <c r="L231" i="1"/>
  <c r="H232" i="1"/>
  <c r="I232" i="1"/>
  <c r="J232" i="1"/>
  <c r="K232" i="1"/>
  <c r="M232" i="1"/>
  <c r="H233" i="1"/>
  <c r="I233" i="1"/>
  <c r="J233" i="1"/>
  <c r="K233" i="1"/>
  <c r="M233" i="1"/>
  <c r="H234" i="1"/>
  <c r="I234" i="1"/>
  <c r="J234" i="1"/>
  <c r="K234" i="1"/>
  <c r="H235" i="1"/>
  <c r="M235" i="1"/>
  <c r="I235" i="1"/>
  <c r="J235" i="1"/>
  <c r="K235" i="1"/>
  <c r="L235" i="1"/>
  <c r="H236" i="1"/>
  <c r="I236" i="1"/>
  <c r="J236" i="1"/>
  <c r="K236" i="1"/>
  <c r="M236" i="1"/>
  <c r="H237" i="1"/>
  <c r="I237" i="1"/>
  <c r="J237" i="1"/>
  <c r="K237" i="1"/>
  <c r="M237" i="1"/>
  <c r="H238" i="1"/>
  <c r="I238" i="1"/>
  <c r="J238" i="1"/>
  <c r="K238" i="1"/>
  <c r="H239" i="1"/>
  <c r="M239" i="1"/>
  <c r="I239" i="1"/>
  <c r="J239" i="1"/>
  <c r="K239" i="1"/>
  <c r="L239" i="1"/>
  <c r="H240" i="1"/>
  <c r="I240" i="1"/>
  <c r="J240" i="1"/>
  <c r="M240" i="1"/>
  <c r="K240" i="1"/>
  <c r="H241" i="1"/>
  <c r="I241" i="1"/>
  <c r="L241" i="1"/>
  <c r="J241" i="1"/>
  <c r="K241" i="1"/>
  <c r="H242" i="1"/>
  <c r="I242" i="1"/>
  <c r="J242" i="1"/>
  <c r="K242" i="1"/>
  <c r="H243" i="1"/>
  <c r="M243" i="1"/>
  <c r="I243" i="1"/>
  <c r="J243" i="1"/>
  <c r="K243" i="1"/>
  <c r="L243" i="1"/>
  <c r="H244" i="1"/>
  <c r="I244" i="1"/>
  <c r="J244" i="1"/>
  <c r="M244" i="1"/>
  <c r="K244" i="1"/>
  <c r="H245" i="1"/>
  <c r="I245" i="1"/>
  <c r="L245" i="1"/>
  <c r="J245" i="1"/>
  <c r="K245" i="1"/>
  <c r="H246" i="1"/>
  <c r="I246" i="1"/>
  <c r="J246" i="1"/>
  <c r="K246" i="1"/>
  <c r="H247" i="1"/>
  <c r="M247" i="1"/>
  <c r="I247" i="1"/>
  <c r="J247" i="1"/>
  <c r="K247" i="1"/>
  <c r="L247" i="1"/>
  <c r="H248" i="1"/>
  <c r="I248" i="1"/>
  <c r="J248" i="1"/>
  <c r="K248" i="1"/>
  <c r="M248" i="1"/>
  <c r="H249" i="1"/>
  <c r="I249" i="1"/>
  <c r="J249" i="1"/>
  <c r="K249" i="1"/>
  <c r="M249" i="1"/>
  <c r="H250" i="1"/>
  <c r="I250" i="1"/>
  <c r="J250" i="1"/>
  <c r="K250" i="1"/>
  <c r="H251" i="1"/>
  <c r="M251" i="1"/>
  <c r="I251" i="1"/>
  <c r="J251" i="1"/>
  <c r="K251" i="1"/>
  <c r="L251" i="1"/>
  <c r="H252" i="1"/>
  <c r="I252" i="1"/>
  <c r="J252" i="1"/>
  <c r="K252" i="1"/>
  <c r="M252" i="1"/>
  <c r="H253" i="1"/>
  <c r="I253" i="1"/>
  <c r="J253" i="1"/>
  <c r="K253" i="1"/>
  <c r="M253" i="1"/>
  <c r="H254" i="1"/>
  <c r="I254" i="1"/>
  <c r="J254" i="1"/>
  <c r="K254" i="1"/>
  <c r="H255" i="1"/>
  <c r="M255" i="1"/>
  <c r="I255" i="1"/>
  <c r="J255" i="1"/>
  <c r="K255" i="1"/>
  <c r="L255" i="1"/>
  <c r="H256" i="1"/>
  <c r="I256" i="1"/>
  <c r="J256" i="1"/>
  <c r="M256" i="1"/>
  <c r="K256" i="1"/>
  <c r="H257" i="1"/>
  <c r="I257" i="1"/>
  <c r="L257" i="1"/>
  <c r="J257" i="1"/>
  <c r="K257" i="1"/>
  <c r="H258" i="1"/>
  <c r="I258" i="1"/>
  <c r="J258" i="1"/>
  <c r="K258" i="1"/>
  <c r="H259" i="1"/>
  <c r="M259" i="1"/>
  <c r="I259" i="1"/>
  <c r="J259" i="1"/>
  <c r="K259" i="1"/>
  <c r="L259" i="1"/>
  <c r="H260" i="1"/>
  <c r="I260" i="1"/>
  <c r="J260" i="1"/>
  <c r="M260" i="1"/>
  <c r="K260" i="1"/>
  <c r="H261" i="1"/>
  <c r="I261" i="1"/>
  <c r="L261" i="1"/>
  <c r="J261" i="1"/>
  <c r="K261" i="1"/>
  <c r="H262" i="1"/>
  <c r="I262" i="1"/>
  <c r="J262" i="1"/>
  <c r="K262" i="1"/>
  <c r="H263" i="1"/>
  <c r="M263" i="1"/>
  <c r="I263" i="1"/>
  <c r="J263" i="1"/>
  <c r="K263" i="1"/>
  <c r="L263" i="1"/>
  <c r="H264" i="1"/>
  <c r="I264" i="1"/>
  <c r="J264" i="1"/>
  <c r="K264" i="1"/>
  <c r="M264" i="1"/>
  <c r="H265" i="1"/>
  <c r="I265" i="1"/>
  <c r="J265" i="1"/>
  <c r="K265" i="1"/>
  <c r="M265" i="1"/>
  <c r="H266" i="1"/>
  <c r="I266" i="1"/>
  <c r="L266" i="1"/>
  <c r="J266" i="1"/>
  <c r="K266" i="1"/>
  <c r="H267" i="1"/>
  <c r="M267" i="1"/>
  <c r="I267" i="1"/>
  <c r="J267" i="1"/>
  <c r="K267" i="1"/>
  <c r="L267" i="1"/>
  <c r="H268" i="1"/>
  <c r="I268" i="1"/>
  <c r="L268" i="1"/>
  <c r="J268" i="1"/>
  <c r="K268" i="1"/>
  <c r="M268" i="1"/>
  <c r="H269" i="1"/>
  <c r="M269" i="1"/>
  <c r="I269" i="1"/>
  <c r="J269" i="1"/>
  <c r="K269" i="1"/>
  <c r="L269" i="1"/>
  <c r="H270" i="1"/>
  <c r="I270" i="1"/>
  <c r="J270" i="1"/>
  <c r="K270" i="1"/>
  <c r="H271" i="1"/>
  <c r="I271" i="1"/>
  <c r="L271" i="1"/>
  <c r="J271" i="1"/>
  <c r="K271" i="1"/>
  <c r="M271" i="1"/>
  <c r="H272" i="1"/>
  <c r="I272" i="1"/>
  <c r="J272" i="1"/>
  <c r="M272" i="1"/>
  <c r="K272" i="1"/>
  <c r="H273" i="1"/>
  <c r="I273" i="1"/>
  <c r="L273" i="1"/>
  <c r="J273" i="1"/>
  <c r="K273" i="1"/>
  <c r="H274" i="1"/>
  <c r="I274" i="1"/>
  <c r="L274" i="1"/>
  <c r="J274" i="1"/>
  <c r="K274" i="1"/>
  <c r="H275" i="1"/>
  <c r="M275" i="1"/>
  <c r="I275" i="1"/>
  <c r="J275" i="1"/>
  <c r="K275" i="1"/>
  <c r="H276" i="1"/>
  <c r="I276" i="1"/>
  <c r="J276" i="1"/>
  <c r="M276" i="1"/>
  <c r="K276" i="1"/>
  <c r="H277" i="1"/>
  <c r="I277" i="1"/>
  <c r="L277" i="1"/>
  <c r="J277" i="1"/>
  <c r="K277" i="1"/>
  <c r="M277" i="1"/>
  <c r="H278" i="1"/>
  <c r="I278" i="1"/>
  <c r="J278" i="1"/>
  <c r="K278" i="1"/>
  <c r="H279" i="1"/>
  <c r="M279" i="1"/>
  <c r="I279" i="1"/>
  <c r="J279" i="1"/>
  <c r="K279" i="1"/>
  <c r="L279" i="1"/>
  <c r="H280" i="1"/>
  <c r="I280" i="1"/>
  <c r="J280" i="1"/>
  <c r="M280" i="1"/>
  <c r="K280" i="1"/>
  <c r="H281" i="1"/>
  <c r="I281" i="1"/>
  <c r="L281" i="1"/>
  <c r="J281" i="1"/>
  <c r="K281" i="1"/>
  <c r="H282" i="1"/>
  <c r="I282" i="1"/>
  <c r="J282" i="1"/>
  <c r="K282" i="1"/>
  <c r="M282" i="1"/>
  <c r="H283" i="1"/>
  <c r="I283" i="1"/>
  <c r="J283" i="1"/>
  <c r="K283" i="1"/>
  <c r="L283" i="1"/>
  <c r="H284" i="1"/>
  <c r="I284" i="1"/>
  <c r="M284" i="1"/>
  <c r="J284" i="1"/>
  <c r="K284" i="1"/>
  <c r="H285" i="1"/>
  <c r="I285" i="1"/>
  <c r="L285" i="1"/>
  <c r="J285" i="1"/>
  <c r="K285" i="1"/>
  <c r="M285" i="1"/>
  <c r="H286" i="1"/>
  <c r="I286" i="1"/>
  <c r="J286" i="1"/>
  <c r="K286" i="1"/>
  <c r="H287" i="1"/>
  <c r="M287" i="1"/>
  <c r="I287" i="1"/>
  <c r="J287" i="1"/>
  <c r="K287" i="1"/>
  <c r="L287" i="1"/>
  <c r="H288" i="1"/>
  <c r="I288" i="1"/>
  <c r="J288" i="1"/>
  <c r="K288" i="1"/>
  <c r="M288" i="1"/>
  <c r="H289" i="1"/>
  <c r="I289" i="1"/>
  <c r="J289" i="1"/>
  <c r="K289" i="1"/>
  <c r="M289" i="1"/>
  <c r="H290" i="1"/>
  <c r="I290" i="1"/>
  <c r="J290" i="1"/>
  <c r="K290" i="1"/>
  <c r="M290" i="1"/>
  <c r="H291" i="1"/>
  <c r="I291" i="1"/>
  <c r="J291" i="1"/>
  <c r="K291" i="1"/>
  <c r="L291" i="1"/>
  <c r="H292" i="1"/>
  <c r="I292" i="1"/>
  <c r="L292" i="1"/>
  <c r="J292" i="1"/>
  <c r="K292" i="1"/>
  <c r="H293" i="1"/>
  <c r="M293" i="1"/>
  <c r="I293" i="1"/>
  <c r="J293" i="1"/>
  <c r="K293" i="1"/>
  <c r="L293" i="1"/>
  <c r="H294" i="1"/>
  <c r="I294" i="1"/>
  <c r="J294" i="1"/>
  <c r="K294" i="1"/>
  <c r="H295" i="1"/>
  <c r="I295" i="1"/>
  <c r="M295" i="1"/>
  <c r="J295" i="1"/>
  <c r="K295" i="1"/>
  <c r="H296" i="1"/>
  <c r="I296" i="1"/>
  <c r="J296" i="1"/>
  <c r="K296" i="1"/>
  <c r="M296" i="1"/>
  <c r="H297" i="1"/>
  <c r="I297" i="1"/>
  <c r="J297" i="1"/>
  <c r="K297" i="1"/>
  <c r="M297" i="1"/>
  <c r="H298" i="1"/>
  <c r="I298" i="1"/>
  <c r="L298" i="1"/>
  <c r="J298" i="1"/>
  <c r="K298" i="1"/>
  <c r="H299" i="1"/>
  <c r="M299" i="1"/>
  <c r="I299" i="1"/>
  <c r="J299" i="1"/>
  <c r="K299" i="1"/>
  <c r="L299" i="1"/>
  <c r="H300" i="1"/>
  <c r="I300" i="1"/>
  <c r="L300" i="1"/>
  <c r="J300" i="1"/>
  <c r="K300" i="1"/>
  <c r="M300" i="1"/>
  <c r="H301" i="1"/>
  <c r="M301" i="1"/>
  <c r="I301" i="1"/>
  <c r="J301" i="1"/>
  <c r="K301" i="1"/>
  <c r="L301" i="1"/>
  <c r="H302" i="1"/>
  <c r="I302" i="1"/>
  <c r="J302" i="1"/>
  <c r="K302" i="1"/>
  <c r="H303" i="1"/>
  <c r="I303" i="1"/>
  <c r="L303" i="1"/>
  <c r="J303" i="1"/>
  <c r="K303" i="1"/>
  <c r="M303" i="1"/>
  <c r="H304" i="1"/>
  <c r="I304" i="1"/>
  <c r="J304" i="1"/>
  <c r="M304" i="1"/>
  <c r="K304" i="1"/>
  <c r="H305" i="1"/>
  <c r="I305" i="1"/>
  <c r="L305" i="1"/>
  <c r="J305" i="1"/>
  <c r="K305" i="1"/>
  <c r="H306" i="1"/>
  <c r="I306" i="1"/>
  <c r="L306" i="1"/>
  <c r="J306" i="1"/>
  <c r="K306" i="1"/>
  <c r="H307" i="1"/>
  <c r="M307" i="1"/>
  <c r="I307" i="1"/>
  <c r="J307" i="1"/>
  <c r="K307" i="1"/>
  <c r="L307" i="1"/>
  <c r="H308" i="1"/>
  <c r="I308" i="1"/>
  <c r="J308" i="1"/>
  <c r="M308" i="1"/>
  <c r="K308" i="1"/>
  <c r="H309" i="1"/>
  <c r="I309" i="1"/>
  <c r="L309" i="1"/>
  <c r="J309" i="1"/>
  <c r="K309" i="1"/>
  <c r="M309" i="1"/>
  <c r="H310" i="1"/>
  <c r="I310" i="1"/>
  <c r="J310" i="1"/>
  <c r="K310" i="1"/>
  <c r="H311" i="1"/>
  <c r="M311" i="1"/>
  <c r="I311" i="1"/>
  <c r="J311" i="1"/>
  <c r="K311" i="1"/>
  <c r="L311" i="1"/>
  <c r="H312" i="1"/>
  <c r="I312" i="1"/>
  <c r="J312" i="1"/>
  <c r="M312" i="1"/>
  <c r="K312" i="1"/>
  <c r="H313" i="1"/>
  <c r="I313" i="1"/>
  <c r="L313" i="1"/>
  <c r="J313" i="1"/>
  <c r="K313" i="1"/>
  <c r="H314" i="1"/>
  <c r="I314" i="1"/>
  <c r="J314" i="1"/>
  <c r="K314" i="1"/>
  <c r="M314" i="1"/>
  <c r="H315" i="1"/>
  <c r="I315" i="1"/>
  <c r="J315" i="1"/>
  <c r="K315" i="1"/>
  <c r="L315" i="1"/>
  <c r="H316" i="1"/>
  <c r="I316" i="1"/>
  <c r="J316" i="1"/>
  <c r="K316" i="1"/>
  <c r="H317" i="1"/>
  <c r="I317" i="1"/>
  <c r="L317" i="1"/>
  <c r="J317" i="1"/>
  <c r="K317" i="1"/>
  <c r="M317" i="1"/>
  <c r="H318" i="1"/>
  <c r="I318" i="1"/>
  <c r="J318" i="1"/>
  <c r="K318" i="1"/>
  <c r="H319" i="1"/>
  <c r="M319" i="1"/>
  <c r="I319" i="1"/>
  <c r="J319" i="1"/>
  <c r="K319" i="1"/>
  <c r="L319" i="1"/>
  <c r="H320" i="1"/>
  <c r="I320" i="1"/>
  <c r="J320" i="1"/>
  <c r="K320" i="1"/>
  <c r="M320" i="1"/>
  <c r="H321" i="1"/>
  <c r="I321" i="1"/>
  <c r="J321" i="1"/>
  <c r="K321" i="1"/>
  <c r="M321" i="1"/>
  <c r="H322" i="1"/>
  <c r="I322" i="1"/>
  <c r="J322" i="1"/>
  <c r="M322" i="1"/>
  <c r="K322" i="1"/>
  <c r="H323" i="1"/>
  <c r="I323" i="1"/>
  <c r="L323" i="1"/>
  <c r="J323" i="1"/>
  <c r="K323" i="1"/>
  <c r="M323" i="1"/>
  <c r="H324" i="1"/>
  <c r="I324" i="1"/>
  <c r="J324" i="1"/>
  <c r="K324" i="1"/>
  <c r="M324" i="1"/>
  <c r="H325" i="1"/>
  <c r="M325" i="1"/>
  <c r="I325" i="1"/>
  <c r="J325" i="1"/>
  <c r="K325" i="1"/>
  <c r="L325" i="1"/>
  <c r="H326" i="1"/>
  <c r="I326" i="1"/>
  <c r="L326" i="1"/>
  <c r="J326" i="1"/>
  <c r="K326" i="1"/>
  <c r="H327" i="1"/>
  <c r="M327" i="1"/>
  <c r="I327" i="1"/>
  <c r="J327" i="1"/>
  <c r="K327" i="1"/>
  <c r="L327" i="1"/>
  <c r="I90" i="2"/>
  <c r="I72" i="2"/>
  <c r="I74" i="2"/>
  <c r="I86" i="2"/>
  <c r="I80" i="2"/>
  <c r="I76" i="2"/>
  <c r="I70" i="2"/>
  <c r="I62" i="2"/>
  <c r="I88" i="2"/>
  <c r="I84" i="2"/>
  <c r="I78" i="2"/>
  <c r="I68" i="2"/>
  <c r="I64" i="2"/>
  <c r="I60" i="2"/>
  <c r="D107" i="2"/>
  <c r="D60" i="2"/>
  <c r="L302" i="1"/>
  <c r="M302" i="1"/>
  <c r="L270" i="1"/>
  <c r="M270" i="1"/>
  <c r="L246" i="1"/>
  <c r="M246" i="1"/>
  <c r="L214" i="1"/>
  <c r="M214" i="1"/>
  <c r="L198" i="1"/>
  <c r="M198" i="1"/>
  <c r="L148" i="1"/>
  <c r="M148" i="1"/>
  <c r="L138" i="1"/>
  <c r="M138" i="1"/>
  <c r="L76" i="1"/>
  <c r="M76" i="1"/>
  <c r="L34" i="1"/>
  <c r="M34" i="1"/>
  <c r="L12" i="1"/>
  <c r="M12" i="1"/>
  <c r="L316" i="1"/>
  <c r="M313" i="1"/>
  <c r="M274" i="1"/>
  <c r="M241" i="1"/>
  <c r="L218" i="1"/>
  <c r="M218" i="1"/>
  <c r="M209" i="1"/>
  <c r="L202" i="1"/>
  <c r="M202" i="1"/>
  <c r="M193" i="1"/>
  <c r="L186" i="1"/>
  <c r="M186" i="1"/>
  <c r="M177" i="1"/>
  <c r="L170" i="1"/>
  <c r="M170" i="1"/>
  <c r="M165" i="1"/>
  <c r="M149" i="1"/>
  <c r="L146" i="1"/>
  <c r="M146" i="1"/>
  <c r="L72" i="1"/>
  <c r="M72" i="1"/>
  <c r="M66" i="1"/>
  <c r="L30" i="1"/>
  <c r="M30" i="1"/>
  <c r="M24" i="1"/>
  <c r="L322" i="1"/>
  <c r="L318" i="1"/>
  <c r="M318" i="1"/>
  <c r="M316" i="1"/>
  <c r="L308" i="1"/>
  <c r="M305" i="1"/>
  <c r="M298" i="1"/>
  <c r="L297" i="1"/>
  <c r="L295" i="1"/>
  <c r="M291" i="1"/>
  <c r="L290" i="1"/>
  <c r="L286" i="1"/>
  <c r="M286" i="1"/>
  <c r="L276" i="1"/>
  <c r="M273" i="1"/>
  <c r="M266" i="1"/>
  <c r="L265" i="1"/>
  <c r="M261" i="1"/>
  <c r="L254" i="1"/>
  <c r="M254" i="1"/>
  <c r="L249" i="1"/>
  <c r="M245" i="1"/>
  <c r="L238" i="1"/>
  <c r="M238" i="1"/>
  <c r="L233" i="1"/>
  <c r="M229" i="1"/>
  <c r="L222" i="1"/>
  <c r="M222" i="1"/>
  <c r="L217" i="1"/>
  <c r="M213" i="1"/>
  <c r="L206" i="1"/>
  <c r="M206" i="1"/>
  <c r="L201" i="1"/>
  <c r="M197" i="1"/>
  <c r="L190" i="1"/>
  <c r="M190" i="1"/>
  <c r="L185" i="1"/>
  <c r="M181" i="1"/>
  <c r="L174" i="1"/>
  <c r="M174" i="1"/>
  <c r="L169" i="1"/>
  <c r="L168" i="1"/>
  <c r="M163" i="1"/>
  <c r="L160" i="1"/>
  <c r="M155" i="1"/>
  <c r="L152" i="1"/>
  <c r="L143" i="1"/>
  <c r="M143" i="1"/>
  <c r="L132" i="1"/>
  <c r="M132" i="1"/>
  <c r="L90" i="1"/>
  <c r="M90" i="1"/>
  <c r="L39" i="1"/>
  <c r="M39" i="1"/>
  <c r="L275" i="1"/>
  <c r="L262" i="1"/>
  <c r="M262" i="1"/>
  <c r="L230" i="1"/>
  <c r="M230" i="1"/>
  <c r="L182" i="1"/>
  <c r="M182" i="1"/>
  <c r="M326" i="1"/>
  <c r="M306" i="1"/>
  <c r="L294" i="1"/>
  <c r="M294" i="1"/>
  <c r="M292" i="1"/>
  <c r="L284" i="1"/>
  <c r="M281" i="1"/>
  <c r="M257" i="1"/>
  <c r="L250" i="1"/>
  <c r="M250" i="1"/>
  <c r="L234" i="1"/>
  <c r="M234" i="1"/>
  <c r="M225" i="1"/>
  <c r="M157" i="1"/>
  <c r="L135" i="1"/>
  <c r="M135" i="1"/>
  <c r="L324" i="1"/>
  <c r="L321" i="1"/>
  <c r="M315" i="1"/>
  <c r="L314" i="1"/>
  <c r="L310" i="1"/>
  <c r="M310" i="1"/>
  <c r="L289" i="1"/>
  <c r="M283" i="1"/>
  <c r="L282" i="1"/>
  <c r="L278" i="1"/>
  <c r="M278" i="1"/>
  <c r="L258" i="1"/>
  <c r="M258" i="1"/>
  <c r="L253" i="1"/>
  <c r="L242" i="1"/>
  <c r="M242" i="1"/>
  <c r="L237" i="1"/>
  <c r="L226" i="1"/>
  <c r="M226" i="1"/>
  <c r="L221" i="1"/>
  <c r="L210" i="1"/>
  <c r="M210" i="1"/>
  <c r="L205" i="1"/>
  <c r="L194" i="1"/>
  <c r="M194" i="1"/>
  <c r="L189" i="1"/>
  <c r="L178" i="1"/>
  <c r="M178" i="1"/>
  <c r="L173" i="1"/>
  <c r="L166" i="1"/>
  <c r="L158" i="1"/>
  <c r="L150" i="1"/>
  <c r="L140" i="1"/>
  <c r="M140" i="1"/>
  <c r="L68" i="1"/>
  <c r="M68" i="1"/>
  <c r="L37" i="1"/>
  <c r="M37" i="1"/>
  <c r="L26" i="1"/>
  <c r="M26" i="1"/>
  <c r="L260" i="1"/>
  <c r="L252" i="1"/>
  <c r="L244" i="1"/>
  <c r="L236" i="1"/>
  <c r="L228" i="1"/>
  <c r="L220" i="1"/>
  <c r="L212" i="1"/>
  <c r="L204" i="1"/>
  <c r="L196" i="1"/>
  <c r="L188" i="1"/>
  <c r="L180" i="1"/>
  <c r="L172" i="1"/>
  <c r="M168" i="1"/>
  <c r="M164" i="1"/>
  <c r="M160" i="1"/>
  <c r="M156" i="1"/>
  <c r="M152" i="1"/>
  <c r="L131" i="1"/>
  <c r="M123" i="1"/>
  <c r="L122" i="1"/>
  <c r="M109" i="1"/>
  <c r="L100" i="1"/>
  <c r="M100" i="1"/>
  <c r="M49" i="1"/>
  <c r="L38" i="1"/>
  <c r="L25" i="1"/>
  <c r="L20" i="1"/>
  <c r="M20" i="1"/>
  <c r="M9" i="1"/>
  <c r="P11" i="1"/>
  <c r="P9" i="1"/>
  <c r="L320" i="1"/>
  <c r="L312" i="1"/>
  <c r="L304" i="1"/>
  <c r="L296" i="1"/>
  <c r="L288" i="1"/>
  <c r="L280" i="1"/>
  <c r="L272" i="1"/>
  <c r="L264" i="1"/>
  <c r="L256" i="1"/>
  <c r="L248" i="1"/>
  <c r="L240" i="1"/>
  <c r="L232" i="1"/>
  <c r="L224" i="1"/>
  <c r="L216" i="1"/>
  <c r="L208" i="1"/>
  <c r="L200" i="1"/>
  <c r="L192" i="1"/>
  <c r="L184" i="1"/>
  <c r="L176" i="1"/>
  <c r="M166" i="1"/>
  <c r="M162" i="1"/>
  <c r="M158" i="1"/>
  <c r="M154" i="1"/>
  <c r="M150" i="1"/>
  <c r="L81" i="1"/>
  <c r="L67" i="1"/>
  <c r="M59" i="1"/>
  <c r="L58" i="1"/>
  <c r="M17" i="1"/>
  <c r="M125" i="1"/>
  <c r="L124" i="1"/>
  <c r="M118" i="1"/>
  <c r="M111" i="1"/>
  <c r="M107" i="1"/>
  <c r="L105" i="1"/>
  <c r="M93" i="1"/>
  <c r="L92" i="1"/>
  <c r="M86" i="1"/>
  <c r="M79" i="1"/>
  <c r="M75" i="1"/>
  <c r="L73" i="1"/>
  <c r="M61" i="1"/>
  <c r="L60" i="1"/>
  <c r="M54" i="1"/>
  <c r="L43" i="1"/>
  <c r="M43" i="1"/>
  <c r="M33" i="1"/>
  <c r="L31" i="1"/>
  <c r="L22" i="1"/>
  <c r="L14" i="1"/>
  <c r="O14" i="1"/>
  <c r="P12" i="1"/>
  <c r="T12" i="1"/>
  <c r="L9" i="1"/>
  <c r="P8" i="1"/>
  <c r="L142" i="1"/>
  <c r="L134" i="1"/>
  <c r="L144" i="1"/>
  <c r="M142" i="1"/>
  <c r="L136" i="1"/>
  <c r="M134" i="1"/>
  <c r="M131" i="1"/>
  <c r="L129" i="1"/>
  <c r="M117" i="1"/>
  <c r="M110" i="1"/>
  <c r="M103" i="1"/>
  <c r="M99" i="1"/>
  <c r="M85" i="1"/>
  <c r="M78" i="1"/>
  <c r="M71" i="1"/>
  <c r="M67" i="1"/>
  <c r="M53" i="1"/>
  <c r="S46" i="1"/>
  <c r="S45" i="1"/>
  <c r="S43" i="1"/>
  <c r="L40" i="1"/>
  <c r="M40" i="1"/>
  <c r="M36" i="1"/>
  <c r="M29" i="1"/>
  <c r="M25" i="1"/>
  <c r="L18" i="1"/>
  <c r="M18" i="1"/>
  <c r="M129" i="1"/>
  <c r="M121" i="1"/>
  <c r="M113" i="1"/>
  <c r="M105" i="1"/>
  <c r="M97" i="1"/>
  <c r="M89" i="1"/>
  <c r="M81" i="1"/>
  <c r="M73" i="1"/>
  <c r="M65" i="1"/>
  <c r="M57" i="1"/>
  <c r="M38" i="1"/>
  <c r="M31" i="1"/>
  <c r="M23" i="1"/>
  <c r="L16" i="1"/>
  <c r="P44" i="1"/>
  <c r="L11" i="1"/>
  <c r="L8" i="1"/>
  <c r="P43" i="1"/>
  <c r="T14" i="1"/>
  <c r="P14" i="1"/>
  <c r="O15" i="1"/>
  <c r="T13" i="1"/>
  <c r="P13" i="1"/>
  <c r="P42" i="1"/>
  <c r="P46" i="1"/>
  <c r="P45" i="1"/>
  <c r="P48" i="1"/>
  <c r="P38" i="1"/>
  <c r="P41" i="1"/>
  <c r="P40" i="1"/>
  <c r="P37" i="1"/>
  <c r="P36" i="1"/>
  <c r="P47" i="1"/>
  <c r="P49" i="1"/>
  <c r="Q44" i="1"/>
  <c r="Q40" i="1"/>
  <c r="R40" i="1"/>
  <c r="Q47" i="1"/>
  <c r="Q41" i="1"/>
  <c r="P15" i="1"/>
  <c r="O16" i="1"/>
  <c r="T15" i="1"/>
  <c r="Q43" i="1"/>
  <c r="Q48" i="1"/>
  <c r="R41" i="1"/>
  <c r="O17" i="1"/>
  <c r="T16" i="1"/>
  <c r="P16" i="1"/>
  <c r="Q42" i="1"/>
  <c r="Q46" i="1"/>
  <c r="Q45" i="1"/>
  <c r="R42" i="1"/>
  <c r="R43" i="1"/>
  <c r="R44" i="1"/>
  <c r="R45" i="1"/>
  <c r="R46" i="1"/>
  <c r="R47" i="1"/>
  <c r="R48" i="1"/>
  <c r="P17" i="1"/>
  <c r="O18" i="1"/>
  <c r="T17" i="1"/>
  <c r="O19" i="1"/>
  <c r="T18" i="1"/>
  <c r="P18" i="1"/>
  <c r="P19" i="1"/>
  <c r="O20" i="1"/>
  <c r="O21" i="1"/>
  <c r="T20" i="1"/>
  <c r="P20" i="1"/>
  <c r="T19" i="1"/>
  <c r="P21" i="1"/>
  <c r="T21" i="1"/>
  <c r="P22" i="1"/>
  <c r="Q12" i="1"/>
  <c r="Q11" i="1"/>
  <c r="Q13" i="1"/>
  <c r="Q14" i="1"/>
  <c r="R14" i="1"/>
  <c r="Q15" i="1"/>
  <c r="Q16" i="1"/>
  <c r="Q17" i="1"/>
  <c r="Q18" i="1"/>
  <c r="Q19" i="1"/>
  <c r="Q20" i="1"/>
  <c r="Q21" i="1"/>
  <c r="S15" i="1"/>
  <c r="E22" i="7" l="1"/>
  <c r="D22" i="7"/>
  <c r="C22" i="7"/>
  <c r="A23" i="7"/>
  <c r="F22" i="7"/>
  <c r="I164" i="2"/>
  <c r="E158" i="2"/>
  <c r="D158" i="2"/>
  <c r="A159" i="2"/>
  <c r="F158" i="2"/>
  <c r="C158" i="2"/>
  <c r="G158" i="2"/>
  <c r="I118" i="2"/>
  <c r="H134" i="2"/>
  <c r="I134" i="2" s="1"/>
  <c r="A61" i="2"/>
  <c r="I114" i="2"/>
  <c r="F60" i="2"/>
  <c r="G60" i="2"/>
  <c r="H130" i="2"/>
  <c r="I130" i="2" s="1"/>
  <c r="C60" i="2"/>
  <c r="C13" i="2"/>
  <c r="H13" i="2" s="1"/>
  <c r="I13" i="2" s="1"/>
  <c r="A14" i="2"/>
  <c r="E14" i="2" s="1"/>
  <c r="H111" i="2"/>
  <c r="I109" i="2"/>
  <c r="E13" i="2"/>
  <c r="D14" i="2"/>
  <c r="A108" i="2"/>
  <c r="F108" i="2" s="1"/>
  <c r="G107" i="2"/>
  <c r="E107" i="2"/>
  <c r="F107" i="2"/>
  <c r="G13" i="2"/>
  <c r="D61" i="2"/>
  <c r="D13" i="2"/>
  <c r="I108" i="2"/>
  <c r="I112" i="2"/>
  <c r="H124" i="2"/>
  <c r="I124" i="2" s="1"/>
  <c r="H136" i="2"/>
  <c r="I136" i="2" s="1"/>
  <c r="H132" i="2"/>
  <c r="I132" i="2" s="1"/>
  <c r="H128" i="2"/>
  <c r="I128" i="2" s="1"/>
  <c r="I116" i="2"/>
  <c r="H120" i="2"/>
  <c r="I120" i="2" s="1"/>
  <c r="F95" i="2"/>
  <c r="F96" i="2" s="1"/>
  <c r="F97" i="2" s="1"/>
  <c r="F98" i="2" s="1"/>
  <c r="F99" i="2" s="1"/>
  <c r="F100" i="2" s="1"/>
  <c r="F101" i="2" s="1"/>
  <c r="F102" i="2" s="1"/>
  <c r="F103" i="2" s="1"/>
  <c r="I59" i="2"/>
  <c r="H12" i="2"/>
  <c r="I12" i="2" s="1"/>
  <c r="I66" i="2"/>
  <c r="Q8" i="4"/>
  <c r="A9" i="4"/>
  <c r="B8" i="4"/>
  <c r="D8" i="4" s="1"/>
  <c r="C8" i="4"/>
  <c r="E8" i="4" s="1"/>
  <c r="H8" i="4"/>
  <c r="J8" i="4" s="1"/>
  <c r="I8" i="4"/>
  <c r="K8" i="4" s="1"/>
  <c r="E23" i="7" l="1"/>
  <c r="D23" i="7"/>
  <c r="C23" i="7"/>
  <c r="A24" i="7"/>
  <c r="F23" i="7"/>
  <c r="I166" i="2"/>
  <c r="E159" i="2"/>
  <c r="D159" i="2"/>
  <c r="A160" i="2"/>
  <c r="C159" i="2"/>
  <c r="G159" i="2"/>
  <c r="F159" i="2"/>
  <c r="E61" i="2"/>
  <c r="A62" i="2"/>
  <c r="C61" i="2"/>
  <c r="F61" i="2"/>
  <c r="G61" i="2"/>
  <c r="G14" i="2"/>
  <c r="C14" i="2"/>
  <c r="H14" i="2" s="1"/>
  <c r="I14" i="2" s="1"/>
  <c r="A15" i="2"/>
  <c r="F14" i="2"/>
  <c r="G108" i="2"/>
  <c r="A109" i="2"/>
  <c r="C109" i="2" s="1"/>
  <c r="E108" i="2"/>
  <c r="D108" i="2"/>
  <c r="C108" i="2"/>
  <c r="H113" i="2"/>
  <c r="I111" i="2"/>
  <c r="D109" i="2"/>
  <c r="E109" i="2"/>
  <c r="A110" i="2"/>
  <c r="G109" i="2"/>
  <c r="P9" i="4"/>
  <c r="P8" i="4"/>
  <c r="A10" i="4"/>
  <c r="Q9" i="4"/>
  <c r="B9" i="4"/>
  <c r="D9" i="4" s="1"/>
  <c r="C9" i="4"/>
  <c r="E9" i="4" s="1"/>
  <c r="H9" i="4"/>
  <c r="J9" i="4" s="1"/>
  <c r="I9" i="4"/>
  <c r="K9" i="4" s="1"/>
  <c r="E24" i="7" l="1"/>
  <c r="D24" i="7"/>
  <c r="C24" i="7"/>
  <c r="A25" i="7"/>
  <c r="F24" i="7"/>
  <c r="I168" i="2"/>
  <c r="E160" i="2"/>
  <c r="D160" i="2"/>
  <c r="A161" i="2"/>
  <c r="F160" i="2"/>
  <c r="G160" i="2"/>
  <c r="C160" i="2"/>
  <c r="F109" i="2"/>
  <c r="A63" i="2"/>
  <c r="F62" i="2"/>
  <c r="E62" i="2"/>
  <c r="C62" i="2"/>
  <c r="D62" i="2"/>
  <c r="G62" i="2"/>
  <c r="G15" i="2"/>
  <c r="E15" i="2"/>
  <c r="A16" i="2"/>
  <c r="F15" i="2"/>
  <c r="C15" i="2"/>
  <c r="H15" i="2" s="1"/>
  <c r="I15" i="2" s="1"/>
  <c r="D15" i="2"/>
  <c r="I113" i="2"/>
  <c r="H115" i="2"/>
  <c r="C110" i="2"/>
  <c r="E110" i="2"/>
  <c r="D110" i="2"/>
  <c r="G110" i="2"/>
  <c r="F110" i="2"/>
  <c r="A111" i="2"/>
  <c r="P10" i="4"/>
  <c r="A11" i="4"/>
  <c r="Q10" i="4"/>
  <c r="B10" i="4"/>
  <c r="D10" i="4" s="1"/>
  <c r="C10" i="4"/>
  <c r="E10" i="4" s="1"/>
  <c r="H10" i="4"/>
  <c r="J10" i="4" s="1"/>
  <c r="I10" i="4"/>
  <c r="K10" i="4" s="1"/>
  <c r="E25" i="7" l="1"/>
  <c r="D25" i="7"/>
  <c r="C25" i="7"/>
  <c r="A26" i="7"/>
  <c r="F25" i="7"/>
  <c r="I170" i="2"/>
  <c r="E161" i="2"/>
  <c r="D161" i="2"/>
  <c r="A162" i="2"/>
  <c r="F161" i="2"/>
  <c r="C161" i="2"/>
  <c r="G161" i="2"/>
  <c r="D63" i="2"/>
  <c r="E63" i="2"/>
  <c r="F63" i="2"/>
  <c r="G63" i="2"/>
  <c r="A64" i="2"/>
  <c r="C63" i="2"/>
  <c r="C16" i="2"/>
  <c r="A17" i="2"/>
  <c r="D16" i="2"/>
  <c r="F16" i="2"/>
  <c r="G16" i="2"/>
  <c r="E16" i="2"/>
  <c r="I115" i="2"/>
  <c r="H117" i="2"/>
  <c r="G111" i="2"/>
  <c r="E111" i="2"/>
  <c r="C111" i="2"/>
  <c r="F111" i="2"/>
  <c r="A112" i="2"/>
  <c r="D111" i="2"/>
  <c r="P11" i="4"/>
  <c r="A12" i="4"/>
  <c r="Q11" i="4"/>
  <c r="B11" i="4"/>
  <c r="D11" i="4" s="1"/>
  <c r="C11" i="4"/>
  <c r="E11" i="4" s="1"/>
  <c r="H11" i="4"/>
  <c r="J11" i="4" s="1"/>
  <c r="I11" i="4"/>
  <c r="K11" i="4" s="1"/>
  <c r="E26" i="7" l="1"/>
  <c r="D26" i="7"/>
  <c r="C26" i="7"/>
  <c r="A27" i="7"/>
  <c r="F26" i="7"/>
  <c r="I172" i="2"/>
  <c r="E162" i="2"/>
  <c r="D162" i="2"/>
  <c r="A163" i="2"/>
  <c r="C162" i="2"/>
  <c r="G162" i="2"/>
  <c r="F162" i="2"/>
  <c r="C64" i="2"/>
  <c r="A65" i="2"/>
  <c r="G64" i="2"/>
  <c r="D64" i="2"/>
  <c r="F64" i="2"/>
  <c r="E64" i="2"/>
  <c r="H16" i="2"/>
  <c r="I16" i="2" s="1"/>
  <c r="C17" i="2"/>
  <c r="H17" i="2" s="1"/>
  <c r="I17" i="2" s="1"/>
  <c r="A18" i="2"/>
  <c r="D17" i="2"/>
  <c r="F17" i="2"/>
  <c r="E17" i="2"/>
  <c r="G17" i="2"/>
  <c r="I117" i="2"/>
  <c r="H119" i="2"/>
  <c r="E112" i="2"/>
  <c r="D112" i="2"/>
  <c r="A113" i="2"/>
  <c r="G112" i="2"/>
  <c r="C112" i="2"/>
  <c r="F112" i="2"/>
  <c r="P12" i="4"/>
  <c r="A13" i="4"/>
  <c r="Q12" i="4"/>
  <c r="B12" i="4"/>
  <c r="D12" i="4" s="1"/>
  <c r="C12" i="4"/>
  <c r="E12" i="4" s="1"/>
  <c r="H12" i="4"/>
  <c r="J12" i="4" s="1"/>
  <c r="I12" i="4"/>
  <c r="K12" i="4" s="1"/>
  <c r="E27" i="7" l="1"/>
  <c r="D27" i="7"/>
  <c r="C27" i="7"/>
  <c r="A28" i="7"/>
  <c r="F27" i="7"/>
  <c r="I174" i="2"/>
  <c r="E163" i="2"/>
  <c r="D163" i="2"/>
  <c r="A164" i="2"/>
  <c r="F163" i="2"/>
  <c r="G163" i="2"/>
  <c r="C163" i="2"/>
  <c r="G65" i="2"/>
  <c r="A66" i="2"/>
  <c r="C65" i="2"/>
  <c r="F65" i="2"/>
  <c r="D65" i="2"/>
  <c r="E65" i="2"/>
  <c r="E18" i="2"/>
  <c r="C18" i="2"/>
  <c r="A19" i="2"/>
  <c r="F18" i="2"/>
  <c r="G18" i="2"/>
  <c r="D18" i="2"/>
  <c r="H121" i="2"/>
  <c r="I119" i="2"/>
  <c r="G113" i="2"/>
  <c r="F113" i="2"/>
  <c r="A114" i="2"/>
  <c r="E113" i="2"/>
  <c r="C113" i="2"/>
  <c r="D113" i="2"/>
  <c r="P13" i="4"/>
  <c r="A14" i="4"/>
  <c r="Q13" i="4"/>
  <c r="B13" i="4"/>
  <c r="D13" i="4" s="1"/>
  <c r="H13" i="4"/>
  <c r="J13" i="4" s="1"/>
  <c r="C13" i="4"/>
  <c r="E13" i="4" s="1"/>
  <c r="I13" i="4"/>
  <c r="K13" i="4" s="1"/>
  <c r="E28" i="7" l="1"/>
  <c r="D28" i="7"/>
  <c r="C28" i="7"/>
  <c r="F28" i="7"/>
  <c r="I176" i="2"/>
  <c r="E164" i="2"/>
  <c r="D164" i="2"/>
  <c r="A165" i="2"/>
  <c r="F164" i="2"/>
  <c r="C164" i="2"/>
  <c r="G164" i="2"/>
  <c r="F66" i="2"/>
  <c r="C66" i="2"/>
  <c r="G66" i="2"/>
  <c r="D66" i="2"/>
  <c r="A67" i="2"/>
  <c r="E66" i="2"/>
  <c r="D19" i="2"/>
  <c r="G19" i="2"/>
  <c r="E19" i="2"/>
  <c r="C19" i="2"/>
  <c r="H19" i="2" s="1"/>
  <c r="I19" i="2" s="1"/>
  <c r="A20" i="2"/>
  <c r="F19" i="2"/>
  <c r="H18" i="2"/>
  <c r="I18" i="2" s="1"/>
  <c r="I121" i="2"/>
  <c r="H123" i="2"/>
  <c r="C114" i="2"/>
  <c r="E114" i="2"/>
  <c r="D114" i="2"/>
  <c r="G114" i="2"/>
  <c r="A115" i="2"/>
  <c r="F114" i="2"/>
  <c r="P14" i="4"/>
  <c r="Q14" i="4"/>
  <c r="A15" i="4"/>
  <c r="B14" i="4"/>
  <c r="D14" i="4" s="1"/>
  <c r="C14" i="4"/>
  <c r="E14" i="4" s="1"/>
  <c r="H14" i="4"/>
  <c r="J14" i="4" s="1"/>
  <c r="I14" i="4"/>
  <c r="K14" i="4" s="1"/>
  <c r="I178" i="2" l="1"/>
  <c r="E165" i="2"/>
  <c r="D165" i="2"/>
  <c r="A166" i="2"/>
  <c r="C165" i="2"/>
  <c r="G165" i="2"/>
  <c r="F165" i="2"/>
  <c r="A68" i="2"/>
  <c r="C67" i="2"/>
  <c r="D67" i="2"/>
  <c r="F67" i="2"/>
  <c r="G67" i="2"/>
  <c r="E67" i="2"/>
  <c r="C20" i="2"/>
  <c r="E20" i="2"/>
  <c r="A21" i="2"/>
  <c r="G20" i="2"/>
  <c r="D20" i="2"/>
  <c r="F20" i="2"/>
  <c r="H125" i="2"/>
  <c r="I123" i="2"/>
  <c r="E115" i="2"/>
  <c r="C115" i="2"/>
  <c r="F115" i="2"/>
  <c r="D115" i="2"/>
  <c r="A116" i="2"/>
  <c r="G115" i="2"/>
  <c r="P15" i="4"/>
  <c r="Q15" i="4"/>
  <c r="A16" i="4"/>
  <c r="B15" i="4"/>
  <c r="D15" i="4" s="1"/>
  <c r="H15" i="4"/>
  <c r="J15" i="4" s="1"/>
  <c r="C15" i="4"/>
  <c r="E15" i="4" s="1"/>
  <c r="I15" i="4"/>
  <c r="K15" i="4" s="1"/>
  <c r="I180" i="2" l="1"/>
  <c r="E166" i="2"/>
  <c r="D166" i="2"/>
  <c r="A167" i="2"/>
  <c r="F166" i="2"/>
  <c r="G166" i="2"/>
  <c r="C166" i="2"/>
  <c r="G68" i="2"/>
  <c r="A69" i="2"/>
  <c r="C68" i="2"/>
  <c r="D68" i="2"/>
  <c r="E68" i="2"/>
  <c r="F68" i="2"/>
  <c r="F21" i="2"/>
  <c r="C21" i="2"/>
  <c r="H21" i="2" s="1"/>
  <c r="I21" i="2" s="1"/>
  <c r="G21" i="2"/>
  <c r="E21" i="2"/>
  <c r="A22" i="2"/>
  <c r="D21" i="2"/>
  <c r="H20" i="2"/>
  <c r="I20" i="2" s="1"/>
  <c r="I125" i="2"/>
  <c r="H127" i="2"/>
  <c r="E116" i="2"/>
  <c r="F116" i="2"/>
  <c r="A117" i="2"/>
  <c r="C116" i="2"/>
  <c r="D116" i="2"/>
  <c r="G116" i="2"/>
  <c r="P16" i="4"/>
  <c r="Q16" i="4"/>
  <c r="A17" i="4"/>
  <c r="B16" i="4"/>
  <c r="D16" i="4" s="1"/>
  <c r="C16" i="4"/>
  <c r="E16" i="4" s="1"/>
  <c r="H16" i="4"/>
  <c r="J16" i="4" s="1"/>
  <c r="I16" i="4"/>
  <c r="K16" i="4" s="1"/>
  <c r="I182" i="2" l="1"/>
  <c r="I184" i="2"/>
  <c r="E167" i="2"/>
  <c r="D167" i="2"/>
  <c r="A168" i="2"/>
  <c r="C167" i="2"/>
  <c r="G167" i="2"/>
  <c r="F167" i="2"/>
  <c r="E69" i="2"/>
  <c r="F69" i="2"/>
  <c r="G69" i="2"/>
  <c r="D69" i="2"/>
  <c r="A70" i="2"/>
  <c r="C69" i="2"/>
  <c r="F22" i="2"/>
  <c r="E22" i="2"/>
  <c r="A23" i="2"/>
  <c r="G22" i="2"/>
  <c r="D22" i="2"/>
  <c r="C22" i="2"/>
  <c r="H22" i="2" s="1"/>
  <c r="I22" i="2" s="1"/>
  <c r="I127" i="2"/>
  <c r="H129" i="2"/>
  <c r="C117" i="2"/>
  <c r="E117" i="2"/>
  <c r="F117" i="2"/>
  <c r="A118" i="2"/>
  <c r="D117" i="2"/>
  <c r="G117" i="2"/>
  <c r="P17" i="4"/>
  <c r="A18" i="4"/>
  <c r="Q17" i="4"/>
  <c r="B17" i="4"/>
  <c r="D17" i="4" s="1"/>
  <c r="C17" i="4"/>
  <c r="E17" i="4" s="1"/>
  <c r="H17" i="4"/>
  <c r="J17" i="4" s="1"/>
  <c r="I17" i="4"/>
  <c r="K17" i="4" s="1"/>
  <c r="E168" i="2" l="1"/>
  <c r="D168" i="2"/>
  <c r="A169" i="2"/>
  <c r="F168" i="2"/>
  <c r="C168" i="2"/>
  <c r="G168" i="2"/>
  <c r="G70" i="2"/>
  <c r="E70" i="2"/>
  <c r="F70" i="2"/>
  <c r="A71" i="2"/>
  <c r="C70" i="2"/>
  <c r="D70" i="2"/>
  <c r="G23" i="2"/>
  <c r="A24" i="2"/>
  <c r="F23" i="2"/>
  <c r="E23" i="2"/>
  <c r="C23" i="2"/>
  <c r="H23" i="2" s="1"/>
  <c r="I23" i="2" s="1"/>
  <c r="D23" i="2"/>
  <c r="I129" i="2"/>
  <c r="H131" i="2"/>
  <c r="E118" i="2"/>
  <c r="C118" i="2"/>
  <c r="G118" i="2"/>
  <c r="F118" i="2"/>
  <c r="A119" i="2"/>
  <c r="D118" i="2"/>
  <c r="A19" i="4"/>
  <c r="Q18" i="4"/>
  <c r="B18" i="4"/>
  <c r="D18" i="4" s="1"/>
  <c r="C18" i="4"/>
  <c r="E18" i="4" s="1"/>
  <c r="H18" i="4"/>
  <c r="I18" i="4"/>
  <c r="K18" i="4" s="1"/>
  <c r="E169" i="2" l="1"/>
  <c r="D169" i="2"/>
  <c r="A170" i="2"/>
  <c r="G169" i="2"/>
  <c r="F169" i="2"/>
  <c r="C169" i="2"/>
  <c r="G71" i="2"/>
  <c r="F71" i="2"/>
  <c r="C71" i="2"/>
  <c r="D71" i="2"/>
  <c r="A72" i="2"/>
  <c r="E71" i="2"/>
  <c r="F24" i="2"/>
  <c r="E24" i="2"/>
  <c r="A25" i="2"/>
  <c r="C24" i="2"/>
  <c r="D24" i="2"/>
  <c r="G24" i="2"/>
  <c r="I131" i="2"/>
  <c r="H133" i="2"/>
  <c r="C119" i="2"/>
  <c r="D119" i="2"/>
  <c r="A120" i="2"/>
  <c r="E119" i="2"/>
  <c r="F119" i="2"/>
  <c r="G119" i="2"/>
  <c r="P19" i="4"/>
  <c r="Q19" i="4"/>
  <c r="A20" i="4"/>
  <c r="B19" i="4"/>
  <c r="D19" i="4" s="1"/>
  <c r="C19" i="4"/>
  <c r="E19" i="4" s="1"/>
  <c r="H19" i="4"/>
  <c r="J19" i="4" s="1"/>
  <c r="I19" i="4"/>
  <c r="K19" i="4" s="1"/>
  <c r="J18" i="4"/>
  <c r="P18" i="4"/>
  <c r="E170" i="2" l="1"/>
  <c r="D170" i="2"/>
  <c r="A171" i="2"/>
  <c r="C170" i="2"/>
  <c r="G170" i="2"/>
  <c r="F170" i="2"/>
  <c r="E72" i="2"/>
  <c r="D72" i="2"/>
  <c r="A73" i="2"/>
  <c r="G72" i="2"/>
  <c r="C72" i="2"/>
  <c r="F72" i="2"/>
  <c r="H24" i="2"/>
  <c r="I24" i="2" s="1"/>
  <c r="A26" i="2"/>
  <c r="C25" i="2"/>
  <c r="H25" i="2" s="1"/>
  <c r="I25" i="2" s="1"/>
  <c r="F25" i="2"/>
  <c r="G25" i="2"/>
  <c r="D25" i="2"/>
  <c r="E25" i="2"/>
  <c r="I133" i="2"/>
  <c r="H135" i="2"/>
  <c r="A121" i="2"/>
  <c r="E120" i="2"/>
  <c r="G120" i="2"/>
  <c r="C120" i="2"/>
  <c r="D120" i="2"/>
  <c r="F120" i="2"/>
  <c r="P20" i="4"/>
  <c r="A21" i="4"/>
  <c r="Q20" i="4"/>
  <c r="B20" i="4"/>
  <c r="D20" i="4" s="1"/>
  <c r="C20" i="4"/>
  <c r="E20" i="4" s="1"/>
  <c r="H20" i="4"/>
  <c r="J20" i="4" s="1"/>
  <c r="I20" i="4"/>
  <c r="K20" i="4" s="1"/>
  <c r="E171" i="2" l="1"/>
  <c r="D171" i="2"/>
  <c r="A172" i="2"/>
  <c r="F171" i="2"/>
  <c r="G171" i="2"/>
  <c r="C171" i="2"/>
  <c r="D73" i="2"/>
  <c r="E73" i="2"/>
  <c r="A74" i="2"/>
  <c r="G73" i="2"/>
  <c r="C73" i="2"/>
  <c r="F73" i="2"/>
  <c r="A27" i="2"/>
  <c r="G26" i="2"/>
  <c r="C26" i="2"/>
  <c r="E26" i="2"/>
  <c r="F26" i="2"/>
  <c r="D26" i="2"/>
  <c r="H137" i="2"/>
  <c r="I137" i="2" s="1"/>
  <c r="I135" i="2"/>
  <c r="G121" i="2"/>
  <c r="F121" i="2"/>
  <c r="A122" i="2"/>
  <c r="E121" i="2"/>
  <c r="C121" i="2"/>
  <c r="D121" i="2"/>
  <c r="P21" i="4"/>
  <c r="A22" i="4"/>
  <c r="Q21" i="4"/>
  <c r="B21" i="4"/>
  <c r="D21" i="4" s="1"/>
  <c r="H21" i="4"/>
  <c r="J21" i="4" s="1"/>
  <c r="I21" i="4"/>
  <c r="K21" i="4" s="1"/>
  <c r="C21" i="4"/>
  <c r="E21" i="4" s="1"/>
  <c r="E172" i="2" l="1"/>
  <c r="D172" i="2"/>
  <c r="A173" i="2"/>
  <c r="C172" i="2"/>
  <c r="G172" i="2"/>
  <c r="F172" i="2"/>
  <c r="D74" i="2"/>
  <c r="A75" i="2"/>
  <c r="C74" i="2"/>
  <c r="F74" i="2"/>
  <c r="G74" i="2"/>
  <c r="E74" i="2"/>
  <c r="H26" i="2"/>
  <c r="I26" i="2" s="1"/>
  <c r="G27" i="2"/>
  <c r="A28" i="2"/>
  <c r="E27" i="2"/>
  <c r="C27" i="2"/>
  <c r="H27" i="2" s="1"/>
  <c r="I27" i="2" s="1"/>
  <c r="F27" i="2"/>
  <c r="D27" i="2"/>
  <c r="D122" i="2"/>
  <c r="F122" i="2"/>
  <c r="A123" i="2"/>
  <c r="E122" i="2"/>
  <c r="G122" i="2"/>
  <c r="C122" i="2"/>
  <c r="P22" i="4"/>
  <c r="A23" i="4"/>
  <c r="Q22" i="4"/>
  <c r="B22" i="4"/>
  <c r="C22" i="4"/>
  <c r="E22" i="4" s="1"/>
  <c r="H22" i="4"/>
  <c r="I22" i="4"/>
  <c r="K22" i="4" s="1"/>
  <c r="E173" i="2" l="1"/>
  <c r="D173" i="2"/>
  <c r="A174" i="2"/>
  <c r="C173" i="2"/>
  <c r="G173" i="2"/>
  <c r="F173" i="2"/>
  <c r="A76" i="2"/>
  <c r="C75" i="2"/>
  <c r="G75" i="2"/>
  <c r="F75" i="2"/>
  <c r="D75" i="2"/>
  <c r="E75" i="2"/>
  <c r="F28" i="2"/>
  <c r="C28" i="2"/>
  <c r="D28" i="2"/>
  <c r="A29" i="2"/>
  <c r="G28" i="2"/>
  <c r="E28" i="2"/>
  <c r="D123" i="2"/>
  <c r="F123" i="2"/>
  <c r="C123" i="2"/>
  <c r="G123" i="2"/>
  <c r="A124" i="2"/>
  <c r="E123" i="2"/>
  <c r="P23" i="4"/>
  <c r="Q23" i="4"/>
  <c r="D22" i="4"/>
  <c r="J22" i="4"/>
  <c r="A24" i="4"/>
  <c r="B23" i="4"/>
  <c r="D23" i="4" s="1"/>
  <c r="H23" i="4"/>
  <c r="J23" i="4" s="1"/>
  <c r="C23" i="4"/>
  <c r="E23" i="4" s="1"/>
  <c r="I23" i="4"/>
  <c r="K23" i="4" s="1"/>
  <c r="E174" i="2" l="1"/>
  <c r="D174" i="2"/>
  <c r="A175" i="2"/>
  <c r="G174" i="2"/>
  <c r="F174" i="2"/>
  <c r="C174" i="2"/>
  <c r="D76" i="2"/>
  <c r="C76" i="2"/>
  <c r="F76" i="2"/>
  <c r="E76" i="2"/>
  <c r="G76" i="2"/>
  <c r="A77" i="2"/>
  <c r="G29" i="2"/>
  <c r="A30" i="2"/>
  <c r="C29" i="2"/>
  <c r="H29" i="2" s="1"/>
  <c r="I29" i="2" s="1"/>
  <c r="E29" i="2"/>
  <c r="F29" i="2"/>
  <c r="D29" i="2"/>
  <c r="H28" i="2"/>
  <c r="I28" i="2" s="1"/>
  <c r="C124" i="2"/>
  <c r="D124" i="2"/>
  <c r="A125" i="2"/>
  <c r="G124" i="2"/>
  <c r="E124" i="2"/>
  <c r="F124" i="2"/>
  <c r="A25" i="4"/>
  <c r="Q24" i="4"/>
  <c r="B24" i="4"/>
  <c r="D24" i="4" s="1"/>
  <c r="C24" i="4"/>
  <c r="E24" i="4" s="1"/>
  <c r="H24" i="4"/>
  <c r="J24" i="4" s="1"/>
  <c r="I24" i="4"/>
  <c r="K24" i="4" s="1"/>
  <c r="E175" i="2" l="1"/>
  <c r="D175" i="2"/>
  <c r="A176" i="2"/>
  <c r="C175" i="2"/>
  <c r="G175" i="2"/>
  <c r="F175" i="2"/>
  <c r="F77" i="2"/>
  <c r="E77" i="2"/>
  <c r="C77" i="2"/>
  <c r="A78" i="2"/>
  <c r="G77" i="2"/>
  <c r="D77" i="2"/>
  <c r="C30" i="2"/>
  <c r="E30" i="2"/>
  <c r="D30" i="2"/>
  <c r="F30" i="2"/>
  <c r="A31" i="2"/>
  <c r="G30" i="2"/>
  <c r="C125" i="2"/>
  <c r="F125" i="2"/>
  <c r="D125" i="2"/>
  <c r="E125" i="2"/>
  <c r="A126" i="2"/>
  <c r="G125" i="2"/>
  <c r="P24" i="4"/>
  <c r="A26" i="4"/>
  <c r="P25" i="4"/>
  <c r="Q25" i="4"/>
  <c r="B25" i="4"/>
  <c r="D25" i="4" s="1"/>
  <c r="C25" i="4"/>
  <c r="E25" i="4" s="1"/>
  <c r="H25" i="4"/>
  <c r="J25" i="4" s="1"/>
  <c r="I25" i="4"/>
  <c r="K25" i="4" s="1"/>
  <c r="E176" i="2" l="1"/>
  <c r="D176" i="2"/>
  <c r="G176" i="2"/>
  <c r="C176" i="2"/>
  <c r="A177" i="2"/>
  <c r="F176" i="2"/>
  <c r="D78" i="2"/>
  <c r="A79" i="2"/>
  <c r="E78" i="2"/>
  <c r="F78" i="2"/>
  <c r="G78" i="2"/>
  <c r="C78" i="2"/>
  <c r="A32" i="2"/>
  <c r="E31" i="2"/>
  <c r="C31" i="2"/>
  <c r="H31" i="2" s="1"/>
  <c r="I31" i="2" s="1"/>
  <c r="G31" i="2"/>
  <c r="D31" i="2"/>
  <c r="F31" i="2"/>
  <c r="H30" i="2"/>
  <c r="I30" i="2" s="1"/>
  <c r="A127" i="2"/>
  <c r="G126" i="2"/>
  <c r="F126" i="2"/>
  <c r="E126" i="2"/>
  <c r="C126" i="2"/>
  <c r="D126" i="2"/>
  <c r="A27" i="4"/>
  <c r="P26" i="4"/>
  <c r="Q26" i="4"/>
  <c r="B26" i="4"/>
  <c r="D26" i="4" s="1"/>
  <c r="C26" i="4"/>
  <c r="E26" i="4" s="1"/>
  <c r="H26" i="4"/>
  <c r="J26" i="4" s="1"/>
  <c r="I26" i="4"/>
  <c r="K26" i="4" s="1"/>
  <c r="E177" i="2" l="1"/>
  <c r="D177" i="2"/>
  <c r="G177" i="2"/>
  <c r="C177" i="2"/>
  <c r="A178" i="2"/>
  <c r="F177" i="2"/>
  <c r="C79" i="2"/>
  <c r="E79" i="2"/>
  <c r="G79" i="2"/>
  <c r="F79" i="2"/>
  <c r="D79" i="2"/>
  <c r="A80" i="2"/>
  <c r="G32" i="2"/>
  <c r="A33" i="2"/>
  <c r="C32" i="2"/>
  <c r="F32" i="2"/>
  <c r="E32" i="2"/>
  <c r="D32" i="2"/>
  <c r="G127" i="2"/>
  <c r="F127" i="2"/>
  <c r="D127" i="2"/>
  <c r="A128" i="2"/>
  <c r="C127" i="2"/>
  <c r="E127" i="2"/>
  <c r="A28" i="4"/>
  <c r="P27" i="4"/>
  <c r="Q27" i="4"/>
  <c r="B27" i="4"/>
  <c r="D27" i="4" s="1"/>
  <c r="C27" i="4"/>
  <c r="E27" i="4" s="1"/>
  <c r="H27" i="4"/>
  <c r="J27" i="4" s="1"/>
  <c r="I27" i="4"/>
  <c r="K27" i="4" s="1"/>
  <c r="E178" i="2" l="1"/>
  <c r="D178" i="2"/>
  <c r="G178" i="2"/>
  <c r="C178" i="2"/>
  <c r="F178" i="2"/>
  <c r="A179" i="2"/>
  <c r="A81" i="2"/>
  <c r="G80" i="2"/>
  <c r="F80" i="2"/>
  <c r="D80" i="2"/>
  <c r="C80" i="2"/>
  <c r="E80" i="2"/>
  <c r="H32" i="2"/>
  <c r="I32" i="2" s="1"/>
  <c r="F33" i="2"/>
  <c r="D33" i="2"/>
  <c r="C33" i="2"/>
  <c r="H33" i="2" s="1"/>
  <c r="I33" i="2" s="1"/>
  <c r="A34" i="2"/>
  <c r="E33" i="2"/>
  <c r="G33" i="2"/>
  <c r="C128" i="2"/>
  <c r="F128" i="2"/>
  <c r="D128" i="2"/>
  <c r="A129" i="2"/>
  <c r="E128" i="2"/>
  <c r="G128" i="2"/>
  <c r="P28" i="4"/>
  <c r="A29" i="4"/>
  <c r="Q28" i="4"/>
  <c r="B28" i="4"/>
  <c r="D28" i="4" s="1"/>
  <c r="C28" i="4"/>
  <c r="E28" i="4" s="1"/>
  <c r="H28" i="4"/>
  <c r="J28" i="4" s="1"/>
  <c r="I28" i="4"/>
  <c r="K28" i="4" s="1"/>
  <c r="E179" i="2" l="1"/>
  <c r="D179" i="2"/>
  <c r="G179" i="2"/>
  <c r="C179" i="2"/>
  <c r="A180" i="2"/>
  <c r="F179" i="2"/>
  <c r="A82" i="2"/>
  <c r="E81" i="2"/>
  <c r="C81" i="2"/>
  <c r="D81" i="2"/>
  <c r="G81" i="2"/>
  <c r="F81" i="2"/>
  <c r="C34" i="2"/>
  <c r="F34" i="2"/>
  <c r="D34" i="2"/>
  <c r="G34" i="2"/>
  <c r="E34" i="2"/>
  <c r="A35" i="2"/>
  <c r="D129" i="2"/>
  <c r="A130" i="2"/>
  <c r="C129" i="2"/>
  <c r="E129" i="2"/>
  <c r="F129" i="2"/>
  <c r="G129" i="2"/>
  <c r="P29" i="4"/>
  <c r="A30" i="4"/>
  <c r="Q29" i="4"/>
  <c r="B29" i="4"/>
  <c r="D29" i="4" s="1"/>
  <c r="H29" i="4"/>
  <c r="J29" i="4" s="1"/>
  <c r="C29" i="4"/>
  <c r="E29" i="4" s="1"/>
  <c r="I29" i="4"/>
  <c r="K29" i="4" s="1"/>
  <c r="E180" i="2" l="1"/>
  <c r="D180" i="2"/>
  <c r="G180" i="2"/>
  <c r="C180" i="2"/>
  <c r="A181" i="2"/>
  <c r="F180" i="2"/>
  <c r="C82" i="2"/>
  <c r="F82" i="2"/>
  <c r="G82" i="2"/>
  <c r="E82" i="2"/>
  <c r="D82" i="2"/>
  <c r="A83" i="2"/>
  <c r="H34" i="2"/>
  <c r="I34" i="2" s="1"/>
  <c r="F35" i="2"/>
  <c r="E35" i="2"/>
  <c r="C35" i="2"/>
  <c r="H35" i="2" s="1"/>
  <c r="I35" i="2" s="1"/>
  <c r="G35" i="2"/>
  <c r="A36" i="2"/>
  <c r="D35" i="2"/>
  <c r="D130" i="2"/>
  <c r="C130" i="2"/>
  <c r="F130" i="2"/>
  <c r="E130" i="2"/>
  <c r="A131" i="2"/>
  <c r="G130" i="2"/>
  <c r="P30" i="4"/>
  <c r="A31" i="4"/>
  <c r="Q30" i="4"/>
  <c r="B30" i="4"/>
  <c r="D30" i="4" s="1"/>
  <c r="C30" i="4"/>
  <c r="E30" i="4" s="1"/>
  <c r="H30" i="4"/>
  <c r="J30" i="4" s="1"/>
  <c r="I30" i="4"/>
  <c r="K30" i="4" s="1"/>
  <c r="E181" i="2" l="1"/>
  <c r="D181" i="2"/>
  <c r="G181" i="2"/>
  <c r="C181" i="2"/>
  <c r="A182" i="2"/>
  <c r="F181" i="2"/>
  <c r="G83" i="2"/>
  <c r="E83" i="2"/>
  <c r="D83" i="2"/>
  <c r="F83" i="2"/>
  <c r="A84" i="2"/>
  <c r="C83" i="2"/>
  <c r="G36" i="2"/>
  <c r="E36" i="2"/>
  <c r="D36" i="2"/>
  <c r="F36" i="2"/>
  <c r="A37" i="2"/>
  <c r="C36" i="2"/>
  <c r="G131" i="2"/>
  <c r="F131" i="2"/>
  <c r="A132" i="2"/>
  <c r="C131" i="2"/>
  <c r="D131" i="2"/>
  <c r="E131" i="2"/>
  <c r="P31" i="4"/>
  <c r="Q31" i="4"/>
  <c r="A32" i="4"/>
  <c r="B31" i="4"/>
  <c r="D31" i="4" s="1"/>
  <c r="H31" i="4"/>
  <c r="J31" i="4" s="1"/>
  <c r="C31" i="4"/>
  <c r="E31" i="4" s="1"/>
  <c r="I31" i="4"/>
  <c r="K31" i="4" s="1"/>
  <c r="E182" i="2" l="1"/>
  <c r="D182" i="2"/>
  <c r="G182" i="2"/>
  <c r="C182" i="2"/>
  <c r="F182" i="2"/>
  <c r="A183" i="2"/>
  <c r="D84" i="2"/>
  <c r="E84" i="2"/>
  <c r="C84" i="2"/>
  <c r="F84" i="2"/>
  <c r="G84" i="2"/>
  <c r="A85" i="2"/>
  <c r="H36" i="2"/>
  <c r="I36" i="2" s="1"/>
  <c r="G37" i="2"/>
  <c r="F37" i="2"/>
  <c r="C37" i="2"/>
  <c r="H37" i="2" s="1"/>
  <c r="I37" i="2" s="1"/>
  <c r="A38" i="2"/>
  <c r="D37" i="2"/>
  <c r="E37" i="2"/>
  <c r="D132" i="2"/>
  <c r="F132" i="2"/>
  <c r="A133" i="2"/>
  <c r="C132" i="2"/>
  <c r="E132" i="2"/>
  <c r="G132" i="2"/>
  <c r="P32" i="4"/>
  <c r="Q32" i="4"/>
  <c r="A33" i="4"/>
  <c r="B32" i="4"/>
  <c r="D32" i="4" s="1"/>
  <c r="C32" i="4"/>
  <c r="E32" i="4" s="1"/>
  <c r="H32" i="4"/>
  <c r="J32" i="4" s="1"/>
  <c r="I32" i="4"/>
  <c r="K32" i="4" s="1"/>
  <c r="E183" i="2" l="1"/>
  <c r="D183" i="2"/>
  <c r="G183" i="2"/>
  <c r="C183" i="2"/>
  <c r="A184" i="2"/>
  <c r="F183" i="2"/>
  <c r="F85" i="2"/>
  <c r="D85" i="2"/>
  <c r="A86" i="2"/>
  <c r="C85" i="2"/>
  <c r="G85" i="2"/>
  <c r="E85" i="2"/>
  <c r="F38" i="2"/>
  <c r="E38" i="2"/>
  <c r="G38" i="2"/>
  <c r="A39" i="2"/>
  <c r="C38" i="2"/>
  <c r="D38" i="2"/>
  <c r="D133" i="2"/>
  <c r="G133" i="2"/>
  <c r="A134" i="2"/>
  <c r="E133" i="2"/>
  <c r="F133" i="2"/>
  <c r="C133" i="2"/>
  <c r="P33" i="4"/>
  <c r="Q33" i="4"/>
  <c r="A34" i="4"/>
  <c r="B33" i="4"/>
  <c r="D33" i="4" s="1"/>
  <c r="C33" i="4"/>
  <c r="E33" i="4" s="1"/>
  <c r="H33" i="4"/>
  <c r="J33" i="4" s="1"/>
  <c r="I33" i="4"/>
  <c r="K33" i="4" s="1"/>
  <c r="E184" i="2" l="1"/>
  <c r="D184" i="2"/>
  <c r="G184" i="2"/>
  <c r="C184" i="2"/>
  <c r="F184" i="2"/>
  <c r="D86" i="2"/>
  <c r="G86" i="2"/>
  <c r="F86" i="2"/>
  <c r="C86" i="2"/>
  <c r="E86" i="2"/>
  <c r="A87" i="2"/>
  <c r="H38" i="2"/>
  <c r="I38" i="2" s="1"/>
  <c r="E39" i="2"/>
  <c r="C39" i="2"/>
  <c r="H39" i="2" s="1"/>
  <c r="I39" i="2" s="1"/>
  <c r="D39" i="2"/>
  <c r="A40" i="2"/>
  <c r="F39" i="2"/>
  <c r="G39" i="2"/>
  <c r="D134" i="2"/>
  <c r="C134" i="2"/>
  <c r="G134" i="2"/>
  <c r="E134" i="2"/>
  <c r="A135" i="2"/>
  <c r="F134" i="2"/>
  <c r="Q34" i="4"/>
  <c r="A35" i="4"/>
  <c r="B34" i="4"/>
  <c r="D34" i="4" s="1"/>
  <c r="C34" i="4"/>
  <c r="E34" i="4" s="1"/>
  <c r="H34" i="4"/>
  <c r="I34" i="4"/>
  <c r="K34" i="4" s="1"/>
  <c r="E87" i="2" l="1"/>
  <c r="C87" i="2"/>
  <c r="F87" i="2"/>
  <c r="G87" i="2"/>
  <c r="A88" i="2"/>
  <c r="D87" i="2"/>
  <c r="C40" i="2"/>
  <c r="F40" i="2"/>
  <c r="G40" i="2"/>
  <c r="D40" i="2"/>
  <c r="E40" i="2"/>
  <c r="A41" i="2"/>
  <c r="G135" i="2"/>
  <c r="D135" i="2"/>
  <c r="C135" i="2"/>
  <c r="A136" i="2"/>
  <c r="F135" i="2"/>
  <c r="E135" i="2"/>
  <c r="Q35" i="4"/>
  <c r="J34" i="4"/>
  <c r="P34" i="4"/>
  <c r="A36" i="4"/>
  <c r="P35" i="4"/>
  <c r="B35" i="4"/>
  <c r="D35" i="4" s="1"/>
  <c r="C35" i="4"/>
  <c r="E35" i="4" s="1"/>
  <c r="H35" i="4"/>
  <c r="J35" i="4" s="1"/>
  <c r="I35" i="4"/>
  <c r="K35" i="4" s="1"/>
  <c r="A89" i="2" l="1"/>
  <c r="E88" i="2"/>
  <c r="G88" i="2"/>
  <c r="C88" i="2"/>
  <c r="F88" i="2"/>
  <c r="D88" i="2"/>
  <c r="C41" i="2"/>
  <c r="H41" i="2" s="1"/>
  <c r="I41" i="2" s="1"/>
  <c r="G41" i="2"/>
  <c r="E41" i="2"/>
  <c r="A42" i="2"/>
  <c r="F41" i="2"/>
  <c r="D41" i="2"/>
  <c r="H40" i="2"/>
  <c r="I40" i="2" s="1"/>
  <c r="A137" i="2"/>
  <c r="F136" i="2"/>
  <c r="D136" i="2"/>
  <c r="C136" i="2"/>
  <c r="E136" i="2"/>
  <c r="G136" i="2"/>
  <c r="P36" i="4"/>
  <c r="Q36" i="4"/>
  <c r="A37" i="4"/>
  <c r="B36" i="4"/>
  <c r="D36" i="4" s="1"/>
  <c r="C36" i="4"/>
  <c r="E36" i="4" s="1"/>
  <c r="I36" i="4"/>
  <c r="K36" i="4" s="1"/>
  <c r="H36" i="4"/>
  <c r="J36" i="4" s="1"/>
  <c r="D89" i="2" l="1"/>
  <c r="F89" i="2"/>
  <c r="G89" i="2"/>
  <c r="E89" i="2"/>
  <c r="C89" i="2"/>
  <c r="A90" i="2"/>
  <c r="E42" i="2"/>
  <c r="D42" i="2"/>
  <c r="F42" i="2"/>
  <c r="G42" i="2"/>
  <c r="A43" i="2"/>
  <c r="C42" i="2"/>
  <c r="H42" i="2" s="1"/>
  <c r="I42" i="2" s="1"/>
  <c r="D137" i="2"/>
  <c r="C137" i="2"/>
  <c r="E137" i="2"/>
  <c r="F137" i="2"/>
  <c r="G137" i="2"/>
  <c r="P37" i="4"/>
  <c r="Q37" i="4"/>
  <c r="A38" i="4"/>
  <c r="B37" i="4"/>
  <c r="D37" i="4" s="1"/>
  <c r="C37" i="4"/>
  <c r="E37" i="4" s="1"/>
  <c r="H37" i="4"/>
  <c r="J37" i="4" s="1"/>
  <c r="I37" i="4"/>
  <c r="K37" i="4" s="1"/>
  <c r="D90" i="2" l="1"/>
  <c r="G90" i="2"/>
  <c r="C90" i="2"/>
  <c r="F90" i="2"/>
  <c r="E90" i="2"/>
  <c r="C43" i="2"/>
  <c r="H43" i="2" s="1"/>
  <c r="I43" i="2" s="1"/>
  <c r="F43" i="2"/>
  <c r="G43" i="2"/>
  <c r="D43" i="2"/>
  <c r="E43" i="2"/>
  <c r="Q38" i="4"/>
  <c r="A39" i="4"/>
  <c r="P38" i="4"/>
  <c r="B38" i="4"/>
  <c r="D38" i="4" s="1"/>
  <c r="C38" i="4"/>
  <c r="E38" i="4" s="1"/>
  <c r="I38" i="4"/>
  <c r="K38" i="4" s="1"/>
  <c r="H38" i="4"/>
  <c r="J38" i="4" s="1"/>
  <c r="Q39" i="4" l="1"/>
  <c r="A40" i="4"/>
  <c r="P39" i="4"/>
  <c r="B39" i="4"/>
  <c r="D39" i="4" s="1"/>
  <c r="C39" i="4"/>
  <c r="E39" i="4" s="1"/>
  <c r="H39" i="4"/>
  <c r="J39" i="4" s="1"/>
  <c r="I39" i="4"/>
  <c r="K39" i="4" s="1"/>
  <c r="Q40" i="4" l="1"/>
  <c r="A41" i="4"/>
  <c r="P40" i="4"/>
  <c r="B40" i="4"/>
  <c r="D40" i="4" s="1"/>
  <c r="C40" i="4"/>
  <c r="E40" i="4" s="1"/>
  <c r="I40" i="4"/>
  <c r="K40" i="4" s="1"/>
  <c r="H40" i="4"/>
  <c r="J40" i="4" s="1"/>
  <c r="Q41" i="4" l="1"/>
  <c r="A42" i="4"/>
  <c r="P41" i="4"/>
  <c r="B41" i="4"/>
  <c r="D41" i="4" s="1"/>
  <c r="C41" i="4"/>
  <c r="E41" i="4" s="1"/>
  <c r="H41" i="4"/>
  <c r="J41" i="4" s="1"/>
  <c r="I41" i="4"/>
  <c r="K41" i="4" s="1"/>
  <c r="Q42" i="4" l="1"/>
  <c r="A43" i="4"/>
  <c r="B42" i="4"/>
  <c r="D42" i="4" s="1"/>
  <c r="C42" i="4"/>
  <c r="E42" i="4" s="1"/>
  <c r="I42" i="4"/>
  <c r="K42" i="4" s="1"/>
  <c r="H42" i="4"/>
  <c r="P43" i="4" l="1"/>
  <c r="A44" i="4"/>
  <c r="Q43" i="4"/>
  <c r="B43" i="4"/>
  <c r="D43" i="4" s="1"/>
  <c r="C43" i="4"/>
  <c r="E43" i="4" s="1"/>
  <c r="H43" i="4"/>
  <c r="J43" i="4" s="1"/>
  <c r="I43" i="4"/>
  <c r="K43" i="4" s="1"/>
  <c r="J42" i="4"/>
  <c r="P42" i="4"/>
  <c r="A45" i="4" l="1"/>
  <c r="Q44" i="4"/>
  <c r="P44" i="4"/>
  <c r="B44" i="4"/>
  <c r="D44" i="4" s="1"/>
  <c r="C44" i="4"/>
  <c r="E44" i="4" s="1"/>
  <c r="I44" i="4"/>
  <c r="K44" i="4" s="1"/>
  <c r="H44" i="4"/>
  <c r="J44" i="4" s="1"/>
  <c r="Q45" i="4" l="1"/>
  <c r="A46" i="4"/>
  <c r="P45" i="4"/>
  <c r="B45" i="4"/>
  <c r="D45" i="4" s="1"/>
  <c r="C45" i="4"/>
  <c r="E45" i="4" s="1"/>
  <c r="H45" i="4"/>
  <c r="J45" i="4" s="1"/>
  <c r="I45" i="4"/>
  <c r="K45" i="4" s="1"/>
  <c r="A47" i="4" l="1"/>
  <c r="Q46" i="4"/>
  <c r="B46" i="4"/>
  <c r="C46" i="4"/>
  <c r="E46" i="4" s="1"/>
  <c r="I46" i="4"/>
  <c r="H46" i="4"/>
  <c r="J46" i="4" s="1"/>
  <c r="P46" i="4" l="1"/>
  <c r="A48" i="4"/>
  <c r="P47" i="4"/>
  <c r="Q47" i="4"/>
  <c r="B47" i="4"/>
  <c r="D47" i="4" s="1"/>
  <c r="C47" i="4"/>
  <c r="E47" i="4" s="1"/>
  <c r="H47" i="4"/>
  <c r="J47" i="4" s="1"/>
  <c r="I47" i="4"/>
  <c r="K47" i="4" s="1"/>
  <c r="D46" i="4"/>
  <c r="K46" i="4"/>
  <c r="A49" i="4" l="1"/>
  <c r="Q48" i="4"/>
  <c r="P48" i="4"/>
  <c r="B48" i="4"/>
  <c r="D48" i="4" s="1"/>
  <c r="C48" i="4"/>
  <c r="E48" i="4" s="1"/>
  <c r="I48" i="4"/>
  <c r="K48" i="4" s="1"/>
  <c r="H48" i="4"/>
  <c r="J48" i="4" s="1"/>
  <c r="Q49" i="4" l="1"/>
  <c r="A50" i="4"/>
  <c r="P49" i="4"/>
  <c r="B49" i="4"/>
  <c r="D49" i="4" s="1"/>
  <c r="C49" i="4"/>
  <c r="E49" i="4" s="1"/>
  <c r="H49" i="4"/>
  <c r="J49" i="4" s="1"/>
  <c r="I49" i="4"/>
  <c r="K49" i="4" s="1"/>
  <c r="A51" i="4" l="1"/>
  <c r="Q50" i="4"/>
  <c r="B50" i="4"/>
  <c r="D50" i="4" s="1"/>
  <c r="C50" i="4"/>
  <c r="E50" i="4" s="1"/>
  <c r="I50" i="4"/>
  <c r="K50" i="4" s="1"/>
  <c r="H50" i="4"/>
  <c r="P51" i="4" l="1"/>
  <c r="P50" i="4"/>
  <c r="J50" i="4"/>
  <c r="A52" i="4"/>
  <c r="Q51" i="4"/>
  <c r="B51" i="4"/>
  <c r="D51" i="4" s="1"/>
  <c r="C51" i="4"/>
  <c r="E51" i="4" s="1"/>
  <c r="H51" i="4"/>
  <c r="J51" i="4" s="1"/>
  <c r="I51" i="4"/>
  <c r="K51" i="4" s="1"/>
  <c r="A53" i="4" l="1"/>
  <c r="Q52" i="4"/>
  <c r="P52" i="4"/>
  <c r="B52" i="4"/>
  <c r="D52" i="4" s="1"/>
  <c r="C52" i="4"/>
  <c r="E52" i="4" s="1"/>
  <c r="I52" i="4"/>
  <c r="K52" i="4" s="1"/>
  <c r="H52" i="4"/>
  <c r="J52" i="4" l="1"/>
  <c r="A54" i="4"/>
  <c r="P53" i="4"/>
  <c r="Q53" i="4"/>
  <c r="B53" i="4"/>
  <c r="D53" i="4" s="1"/>
  <c r="H53" i="4"/>
  <c r="J53" i="4" s="1"/>
  <c r="I53" i="4"/>
  <c r="K53" i="4" s="1"/>
  <c r="C53" i="4"/>
  <c r="E53" i="4" s="1"/>
  <c r="A55" i="4" l="1"/>
  <c r="Q54" i="4"/>
  <c r="P54" i="4"/>
  <c r="B54" i="4"/>
  <c r="D54" i="4" s="1"/>
  <c r="C54" i="4"/>
  <c r="E54" i="4" s="1"/>
  <c r="I54" i="4"/>
  <c r="H54" i="4"/>
  <c r="J54" i="4" s="1"/>
  <c r="K54" i="4" l="1"/>
  <c r="A56" i="4"/>
  <c r="P55" i="4"/>
  <c r="Q55" i="4"/>
  <c r="B55" i="4"/>
  <c r="D55" i="4" s="1"/>
  <c r="C55" i="4"/>
  <c r="E55" i="4" s="1"/>
  <c r="H55" i="4"/>
  <c r="J55" i="4" s="1"/>
  <c r="I55" i="4"/>
  <c r="K55" i="4" s="1"/>
  <c r="A57" i="4" l="1"/>
  <c r="Q56" i="4"/>
  <c r="P56" i="4"/>
  <c r="B56" i="4"/>
  <c r="D56" i="4" s="1"/>
  <c r="C56" i="4"/>
  <c r="E56" i="4" s="1"/>
  <c r="I56" i="4"/>
  <c r="K56" i="4" s="1"/>
  <c r="H56" i="4"/>
  <c r="J56" i="4" s="1"/>
  <c r="A58" i="4" l="1"/>
  <c r="P57" i="4"/>
  <c r="Q57" i="4"/>
  <c r="B57" i="4"/>
  <c r="D57" i="4" s="1"/>
  <c r="C57" i="4"/>
  <c r="E57" i="4" s="1"/>
  <c r="H57" i="4"/>
  <c r="J57" i="4" s="1"/>
  <c r="I57" i="4"/>
  <c r="K57" i="4" s="1"/>
  <c r="A59" i="4" l="1"/>
  <c r="Q58" i="4"/>
  <c r="B58" i="4"/>
  <c r="D58" i="4" s="1"/>
  <c r="C58" i="4"/>
  <c r="E58" i="4" s="1"/>
  <c r="I58" i="4"/>
  <c r="K58" i="4" s="1"/>
  <c r="H58" i="4"/>
  <c r="P59" i="4" l="1"/>
  <c r="P58" i="4"/>
  <c r="J58" i="4"/>
  <c r="A60" i="4"/>
  <c r="Q59" i="4"/>
  <c r="B59" i="4"/>
  <c r="D59" i="4" s="1"/>
  <c r="C59" i="4"/>
  <c r="E59" i="4" s="1"/>
  <c r="H59" i="4"/>
  <c r="J59" i="4" s="1"/>
  <c r="I59" i="4"/>
  <c r="K59" i="4" s="1"/>
  <c r="A61" i="4" l="1"/>
  <c r="Q60" i="4"/>
  <c r="P60" i="4"/>
  <c r="B60" i="4"/>
  <c r="D60" i="4" s="1"/>
  <c r="C60" i="4"/>
  <c r="E60" i="4" s="1"/>
  <c r="I60" i="4"/>
  <c r="H60" i="4"/>
  <c r="J60" i="4" s="1"/>
  <c r="K60" i="4" l="1"/>
  <c r="A62" i="4"/>
  <c r="P61" i="4"/>
  <c r="Q61" i="4"/>
  <c r="B61" i="4"/>
  <c r="D61" i="4" s="1"/>
  <c r="H61" i="4"/>
  <c r="J61" i="4" s="1"/>
  <c r="C61" i="4"/>
  <c r="E61" i="4" s="1"/>
  <c r="I61" i="4"/>
  <c r="K61" i="4" s="1"/>
  <c r="A63" i="4" l="1"/>
  <c r="Q62" i="4"/>
  <c r="P62" i="4"/>
  <c r="B62" i="4"/>
  <c r="D62" i="4" s="1"/>
  <c r="C62" i="4"/>
  <c r="E62" i="4" s="1"/>
  <c r="I62" i="4"/>
  <c r="K62" i="4" s="1"/>
  <c r="H62" i="4"/>
  <c r="J62" i="4" s="1"/>
  <c r="A64" i="4" l="1"/>
  <c r="P63" i="4"/>
  <c r="Q63" i="4"/>
  <c r="B63" i="4"/>
  <c r="D63" i="4" s="1"/>
  <c r="C63" i="4"/>
  <c r="E63" i="4" s="1"/>
  <c r="H63" i="4"/>
  <c r="J63" i="4" s="1"/>
  <c r="I63" i="4"/>
  <c r="K63" i="4" s="1"/>
  <c r="A65" i="4" l="1"/>
  <c r="Q64" i="4"/>
  <c r="P64" i="4"/>
  <c r="B64" i="4"/>
  <c r="D64" i="4" s="1"/>
  <c r="C64" i="4"/>
  <c r="E64" i="4" s="1"/>
  <c r="I64" i="4"/>
  <c r="H64" i="4"/>
  <c r="P65" i="4" l="1"/>
  <c r="J64" i="4"/>
  <c r="K64" i="4"/>
  <c r="A66" i="4"/>
  <c r="Q65" i="4"/>
  <c r="B65" i="4"/>
  <c r="D65" i="4" s="1"/>
  <c r="C65" i="4"/>
  <c r="E65" i="4" s="1"/>
  <c r="H65" i="4"/>
  <c r="J65" i="4" s="1"/>
  <c r="I65" i="4"/>
  <c r="K65" i="4" s="1"/>
  <c r="A67" i="4" l="1"/>
  <c r="Q66" i="4"/>
  <c r="P66" i="4"/>
  <c r="B66" i="4"/>
  <c r="D66" i="4" s="1"/>
  <c r="C66" i="4"/>
  <c r="E66" i="4" s="1"/>
  <c r="I66" i="4"/>
  <c r="K66" i="4" s="1"/>
  <c r="H66" i="4"/>
  <c r="J66" i="4" s="1"/>
  <c r="A68" i="4" l="1"/>
  <c r="P67" i="4"/>
  <c r="Q67" i="4"/>
  <c r="B67" i="4"/>
  <c r="D67" i="4" s="1"/>
  <c r="C67" i="4"/>
  <c r="E67" i="4" s="1"/>
  <c r="H67" i="4"/>
  <c r="J67" i="4" s="1"/>
  <c r="I67" i="4"/>
  <c r="K67" i="4" s="1"/>
  <c r="A69" i="4" l="1"/>
  <c r="Q68" i="4"/>
  <c r="P68" i="4"/>
  <c r="B68" i="4"/>
  <c r="D68" i="4" s="1"/>
  <c r="C68" i="4"/>
  <c r="E68" i="4" s="1"/>
  <c r="I68" i="4"/>
  <c r="K68" i="4" s="1"/>
  <c r="H68" i="4"/>
  <c r="J68" i="4" s="1"/>
  <c r="A70" i="4" l="1"/>
  <c r="P69" i="4"/>
  <c r="Q69" i="4"/>
  <c r="B69" i="4"/>
  <c r="D69" i="4" s="1"/>
  <c r="C69" i="4"/>
  <c r="E69" i="4" s="1"/>
  <c r="H69" i="4"/>
  <c r="J69" i="4" s="1"/>
  <c r="I69" i="4"/>
  <c r="K69" i="4" s="1"/>
  <c r="A71" i="4" l="1"/>
  <c r="Q70" i="4"/>
  <c r="B70" i="4"/>
  <c r="D70" i="4" s="1"/>
  <c r="C70" i="4"/>
  <c r="E70" i="4" s="1"/>
  <c r="I70" i="4"/>
  <c r="H70" i="4"/>
  <c r="J70" i="4" s="1"/>
  <c r="P71" i="4" l="1"/>
  <c r="P70" i="4"/>
  <c r="K70" i="4"/>
  <c r="A72" i="4"/>
  <c r="Q71" i="4"/>
  <c r="B71" i="4"/>
  <c r="D71" i="4" s="1"/>
  <c r="C71" i="4"/>
  <c r="E71" i="4" s="1"/>
  <c r="H71" i="4"/>
  <c r="J71" i="4" s="1"/>
  <c r="I71" i="4"/>
  <c r="K71" i="4" s="1"/>
  <c r="A73" i="4" l="1"/>
  <c r="Q72" i="4"/>
  <c r="P72" i="4"/>
  <c r="B72" i="4"/>
  <c r="D72" i="4" s="1"/>
  <c r="C72" i="4"/>
  <c r="E72" i="4" s="1"/>
  <c r="I72" i="4"/>
  <c r="K72" i="4" s="1"/>
  <c r="H72" i="4"/>
  <c r="J72" i="4" s="1"/>
  <c r="A74" i="4" l="1"/>
  <c r="P73" i="4"/>
  <c r="Q73" i="4"/>
  <c r="B73" i="4"/>
  <c r="D73" i="4" s="1"/>
  <c r="C73" i="4"/>
  <c r="E73" i="4" s="1"/>
  <c r="H73" i="4"/>
  <c r="J73" i="4" s="1"/>
  <c r="I73" i="4"/>
  <c r="K73" i="4" s="1"/>
  <c r="A75" i="4" l="1"/>
  <c r="Q74" i="4"/>
  <c r="P74" i="4"/>
  <c r="B74" i="4"/>
  <c r="D74" i="4" s="1"/>
  <c r="C74" i="4"/>
  <c r="E74" i="4" s="1"/>
  <c r="I74" i="4"/>
  <c r="K74" i="4" s="1"/>
  <c r="H74" i="4"/>
  <c r="J74" i="4" s="1"/>
  <c r="A76" i="4" l="1"/>
  <c r="P75" i="4"/>
  <c r="Q75" i="4"/>
  <c r="B75" i="4"/>
  <c r="D75" i="4" s="1"/>
  <c r="C75" i="4"/>
  <c r="E75" i="4" s="1"/>
  <c r="H75" i="4"/>
  <c r="J75" i="4" s="1"/>
  <c r="I75" i="4"/>
  <c r="K75" i="4" s="1"/>
  <c r="A77" i="4" l="1"/>
  <c r="Q76" i="4"/>
  <c r="P76" i="4"/>
  <c r="B76" i="4"/>
  <c r="D76" i="4" s="1"/>
  <c r="C76" i="4"/>
  <c r="E76" i="4" s="1"/>
  <c r="I76" i="4"/>
  <c r="H76" i="4"/>
  <c r="J76" i="4" s="1"/>
  <c r="K76" i="4" l="1"/>
  <c r="A78" i="4"/>
  <c r="P77" i="4"/>
  <c r="Q77" i="4"/>
  <c r="B77" i="4"/>
  <c r="D77" i="4" s="1"/>
  <c r="C77" i="4"/>
  <c r="E77" i="4" s="1"/>
  <c r="H77" i="4"/>
  <c r="J77" i="4" s="1"/>
  <c r="I77" i="4"/>
  <c r="K77" i="4" s="1"/>
  <c r="A79" i="4" l="1"/>
  <c r="Q78" i="4"/>
  <c r="B78" i="4"/>
  <c r="D78" i="4" s="1"/>
  <c r="C78" i="4"/>
  <c r="E78" i="4" s="1"/>
  <c r="I78" i="4"/>
  <c r="K78" i="4" s="1"/>
  <c r="H78" i="4"/>
  <c r="J78" i="4" s="1"/>
  <c r="P78" i="4" l="1"/>
  <c r="A80" i="4"/>
  <c r="P79" i="4"/>
  <c r="Q79" i="4"/>
  <c r="B79" i="4"/>
  <c r="D79" i="4" s="1"/>
  <c r="C79" i="4"/>
  <c r="E79" i="4" s="1"/>
  <c r="H79" i="4"/>
  <c r="J79" i="4" s="1"/>
  <c r="I79" i="4"/>
  <c r="K79" i="4" s="1"/>
  <c r="A81" i="4" l="1"/>
  <c r="Q80" i="4"/>
  <c r="P80" i="4"/>
  <c r="B80" i="4"/>
  <c r="D80" i="4" s="1"/>
  <c r="C80" i="4"/>
  <c r="E80" i="4" s="1"/>
  <c r="I80" i="4"/>
  <c r="H80" i="4"/>
  <c r="J80" i="4" s="1"/>
  <c r="K80" i="4" l="1"/>
  <c r="A82" i="4"/>
  <c r="P81" i="4"/>
  <c r="Q81" i="4"/>
  <c r="B81" i="4"/>
  <c r="D81" i="4" s="1"/>
  <c r="C81" i="4"/>
  <c r="E81" i="4" s="1"/>
  <c r="H81" i="4"/>
  <c r="J81" i="4" s="1"/>
  <c r="I81" i="4"/>
  <c r="K81" i="4" s="1"/>
  <c r="A83" i="4" l="1"/>
  <c r="Q82" i="4"/>
  <c r="B82" i="4"/>
  <c r="D82" i="4" s="1"/>
  <c r="C82" i="4"/>
  <c r="E82" i="4" s="1"/>
  <c r="I82" i="4"/>
  <c r="H82" i="4"/>
  <c r="J82" i="4" s="1"/>
  <c r="P83" i="4" l="1"/>
  <c r="P82" i="4"/>
  <c r="K82" i="4"/>
  <c r="A84" i="4"/>
  <c r="Q83" i="4"/>
  <c r="B83" i="4"/>
  <c r="D83" i="4" s="1"/>
  <c r="C83" i="4"/>
  <c r="E83" i="4" s="1"/>
  <c r="H83" i="4"/>
  <c r="J83" i="4" s="1"/>
  <c r="I83" i="4"/>
  <c r="K83" i="4" s="1"/>
  <c r="A85" i="4" l="1"/>
  <c r="Q84" i="4"/>
  <c r="B84" i="4"/>
  <c r="D84" i="4" s="1"/>
  <c r="C84" i="4"/>
  <c r="E84" i="4" s="1"/>
  <c r="I84" i="4"/>
  <c r="K84" i="4" s="1"/>
  <c r="H84" i="4"/>
  <c r="J84" i="4" s="1"/>
  <c r="P84" i="4" l="1"/>
  <c r="A86" i="4"/>
  <c r="P85" i="4"/>
  <c r="Q85" i="4"/>
  <c r="B85" i="4"/>
  <c r="D85" i="4" s="1"/>
  <c r="H85" i="4"/>
  <c r="J85" i="4" s="1"/>
  <c r="C85" i="4"/>
  <c r="E85" i="4" s="1"/>
  <c r="I85" i="4"/>
  <c r="K85" i="4" s="1"/>
  <c r="A87" i="4" l="1"/>
  <c r="Q86" i="4"/>
  <c r="P86" i="4"/>
  <c r="B86" i="4"/>
  <c r="D86" i="4" s="1"/>
  <c r="C86" i="4"/>
  <c r="E86" i="4" s="1"/>
  <c r="I86" i="4"/>
  <c r="K86" i="4" s="1"/>
  <c r="H86" i="4"/>
  <c r="J86" i="4" s="1"/>
  <c r="A88" i="4" l="1"/>
  <c r="P87" i="4"/>
  <c r="Q87" i="4"/>
  <c r="B87" i="4"/>
  <c r="D87" i="4" s="1"/>
  <c r="C87" i="4"/>
  <c r="E87" i="4" s="1"/>
  <c r="H87" i="4"/>
  <c r="J87" i="4" s="1"/>
  <c r="I87" i="4"/>
  <c r="K87" i="4" s="1"/>
  <c r="A89" i="4" l="1"/>
  <c r="Q88" i="4"/>
  <c r="B88" i="4"/>
  <c r="D88" i="4" s="1"/>
  <c r="C88" i="4"/>
  <c r="E88" i="4" s="1"/>
  <c r="I88" i="4"/>
  <c r="K88" i="4" s="1"/>
  <c r="H88" i="4"/>
  <c r="J88" i="4" s="1"/>
  <c r="P88" i="4" l="1"/>
  <c r="A90" i="4"/>
  <c r="P89" i="4"/>
  <c r="Q89" i="4"/>
  <c r="B89" i="4"/>
  <c r="D89" i="4" s="1"/>
  <c r="C89" i="4"/>
  <c r="E89" i="4" s="1"/>
  <c r="H89" i="4"/>
  <c r="J89" i="4" s="1"/>
  <c r="I89" i="4"/>
  <c r="K89" i="4" s="1"/>
  <c r="A91" i="4" l="1"/>
  <c r="Q90" i="4"/>
  <c r="P90" i="4"/>
  <c r="B90" i="4"/>
  <c r="D90" i="4" s="1"/>
  <c r="C90" i="4"/>
  <c r="E90" i="4" s="1"/>
  <c r="I90" i="4"/>
  <c r="H90" i="4"/>
  <c r="J90" i="4" s="1"/>
  <c r="K90" i="4" l="1"/>
  <c r="A92" i="4"/>
  <c r="P91" i="4"/>
  <c r="Q91" i="4"/>
  <c r="B91" i="4"/>
  <c r="D91" i="4" s="1"/>
  <c r="C91" i="4"/>
  <c r="E91" i="4" s="1"/>
  <c r="H91" i="4"/>
  <c r="J91" i="4" s="1"/>
  <c r="I91" i="4"/>
  <c r="K91" i="4" s="1"/>
  <c r="A93" i="4" l="1"/>
  <c r="Q92" i="4"/>
  <c r="B92" i="4"/>
  <c r="D92" i="4" s="1"/>
  <c r="C92" i="4"/>
  <c r="E92" i="4" s="1"/>
  <c r="I92" i="4"/>
  <c r="K92" i="4" s="1"/>
  <c r="H92" i="4"/>
  <c r="J92" i="4" s="1"/>
  <c r="P92" i="4" l="1"/>
  <c r="A94" i="4"/>
  <c r="P93" i="4"/>
  <c r="Q93" i="4"/>
  <c r="B93" i="4"/>
  <c r="D93" i="4" s="1"/>
  <c r="H93" i="4"/>
  <c r="J93" i="4" s="1"/>
  <c r="C93" i="4"/>
  <c r="E93" i="4" s="1"/>
  <c r="I93" i="4"/>
  <c r="K93" i="4" s="1"/>
  <c r="A95" i="4" l="1"/>
  <c r="Q94" i="4"/>
  <c r="P94" i="4"/>
  <c r="B94" i="4"/>
  <c r="D94" i="4" s="1"/>
  <c r="C94" i="4"/>
  <c r="E94" i="4" s="1"/>
  <c r="I94" i="4"/>
  <c r="H94" i="4"/>
  <c r="J94" i="4" s="1"/>
  <c r="K94" i="4" l="1"/>
  <c r="A96" i="4"/>
  <c r="P95" i="4"/>
  <c r="Q95" i="4"/>
  <c r="B95" i="4"/>
  <c r="D95" i="4" s="1"/>
  <c r="C95" i="4"/>
  <c r="E95" i="4" s="1"/>
  <c r="H95" i="4"/>
  <c r="J95" i="4" s="1"/>
  <c r="I95" i="4"/>
  <c r="K95" i="4" s="1"/>
  <c r="A97" i="4" l="1"/>
  <c r="Q96" i="4"/>
  <c r="B96" i="4"/>
  <c r="D96" i="4" s="1"/>
  <c r="C96" i="4"/>
  <c r="E96" i="4" s="1"/>
  <c r="I96" i="4"/>
  <c r="H96" i="4"/>
  <c r="J96" i="4" s="1"/>
  <c r="P97" i="4" l="1"/>
  <c r="P96" i="4"/>
  <c r="K96" i="4"/>
  <c r="A98" i="4"/>
  <c r="Q97" i="4"/>
  <c r="B97" i="4"/>
  <c r="D97" i="4" s="1"/>
  <c r="C97" i="4"/>
  <c r="E97" i="4" s="1"/>
  <c r="H97" i="4"/>
  <c r="J97" i="4" s="1"/>
  <c r="I97" i="4"/>
  <c r="K97" i="4" s="1"/>
  <c r="A99" i="4" l="1"/>
  <c r="Q98" i="4"/>
  <c r="B98" i="4"/>
  <c r="D98" i="4" s="1"/>
  <c r="C98" i="4"/>
  <c r="E98" i="4" s="1"/>
  <c r="I98" i="4"/>
  <c r="H98" i="4"/>
  <c r="P99" i="4" l="1"/>
  <c r="J98" i="4"/>
  <c r="P98" i="4"/>
  <c r="K98" i="4"/>
  <c r="A100" i="4"/>
  <c r="Q99" i="4"/>
  <c r="B99" i="4"/>
  <c r="D99" i="4" s="1"/>
  <c r="C99" i="4"/>
  <c r="E99" i="4" s="1"/>
  <c r="H99" i="4"/>
  <c r="J99" i="4" s="1"/>
  <c r="I99" i="4"/>
  <c r="K99" i="4" s="1"/>
  <c r="A101" i="4" l="1"/>
  <c r="Q100" i="4"/>
  <c r="P100" i="4"/>
  <c r="B100" i="4"/>
  <c r="D100" i="4" s="1"/>
  <c r="C100" i="4"/>
  <c r="E100" i="4" s="1"/>
  <c r="I100" i="4"/>
  <c r="K100" i="4" s="1"/>
  <c r="H100" i="4"/>
  <c r="J100" i="4" l="1"/>
  <c r="A102" i="4"/>
  <c r="P101" i="4"/>
  <c r="Q101" i="4"/>
  <c r="B101" i="4"/>
  <c r="D101" i="4" s="1"/>
  <c r="C101" i="4"/>
  <c r="E101" i="4" s="1"/>
  <c r="H101" i="4"/>
  <c r="J101" i="4" s="1"/>
  <c r="I101" i="4"/>
  <c r="K101" i="4" s="1"/>
  <c r="A103" i="4" l="1"/>
  <c r="Q102" i="4"/>
  <c r="B102" i="4"/>
  <c r="C102" i="4"/>
  <c r="E102" i="4" s="1"/>
  <c r="I102" i="4"/>
  <c r="K102" i="4" s="1"/>
  <c r="H102" i="4"/>
  <c r="J102" i="4" s="1"/>
  <c r="P103" i="4" l="1"/>
  <c r="P102" i="4"/>
  <c r="D102" i="4"/>
  <c r="A104" i="4"/>
  <c r="Q103" i="4"/>
  <c r="B103" i="4"/>
  <c r="D103" i="4" s="1"/>
  <c r="C103" i="4"/>
  <c r="E103" i="4" s="1"/>
  <c r="H103" i="4"/>
  <c r="J103" i="4" s="1"/>
  <c r="I103" i="4"/>
  <c r="K103" i="4" s="1"/>
  <c r="A105" i="4" l="1"/>
  <c r="Q104" i="4"/>
  <c r="B104" i="4"/>
  <c r="D104" i="4" s="1"/>
  <c r="C104" i="4"/>
  <c r="E104" i="4" s="1"/>
  <c r="I104" i="4"/>
  <c r="K104" i="4" s="1"/>
  <c r="H104" i="4"/>
  <c r="J104" i="4" s="1"/>
  <c r="P104" i="4" l="1"/>
  <c r="A106" i="4"/>
  <c r="P105" i="4"/>
  <c r="Q105" i="4"/>
  <c r="B105" i="4"/>
  <c r="D105" i="4" s="1"/>
  <c r="C105" i="4"/>
  <c r="E105" i="4" s="1"/>
  <c r="H105" i="4"/>
  <c r="J105" i="4" s="1"/>
  <c r="I105" i="4"/>
  <c r="K105" i="4" s="1"/>
  <c r="A107" i="4" l="1"/>
  <c r="Q106" i="4"/>
  <c r="P106" i="4"/>
  <c r="B106" i="4"/>
  <c r="D106" i="4" s="1"/>
  <c r="C106" i="4"/>
  <c r="E106" i="4" s="1"/>
  <c r="I106" i="4"/>
  <c r="K106" i="4" s="1"/>
  <c r="H106" i="4"/>
  <c r="J106" i="4" l="1"/>
  <c r="A108" i="4"/>
  <c r="P107" i="4"/>
  <c r="Q107" i="4"/>
  <c r="B107" i="4"/>
  <c r="D107" i="4" s="1"/>
  <c r="C107" i="4"/>
  <c r="E107" i="4" s="1"/>
  <c r="H107" i="4"/>
  <c r="J107" i="4" s="1"/>
  <c r="I107" i="4"/>
  <c r="K107" i="4" s="1"/>
  <c r="A109" i="4" l="1"/>
  <c r="Q108" i="4"/>
  <c r="B108" i="4"/>
  <c r="D108" i="4" s="1"/>
  <c r="C108" i="4"/>
  <c r="E108" i="4" s="1"/>
  <c r="I108" i="4"/>
  <c r="K108" i="4" s="1"/>
  <c r="H108" i="4"/>
  <c r="J108" i="4" s="1"/>
  <c r="P108" i="4" l="1"/>
  <c r="A110" i="4"/>
  <c r="P109" i="4"/>
  <c r="Q109" i="4"/>
  <c r="B109" i="4"/>
  <c r="D109" i="4" s="1"/>
  <c r="C109" i="4"/>
  <c r="E109" i="4" s="1"/>
  <c r="H109" i="4"/>
  <c r="J109" i="4" s="1"/>
  <c r="I109" i="4"/>
  <c r="K109" i="4" s="1"/>
  <c r="A111" i="4" l="1"/>
  <c r="Q110" i="4"/>
  <c r="B110" i="4"/>
  <c r="D110" i="4" s="1"/>
  <c r="C110" i="4"/>
  <c r="E110" i="4" s="1"/>
  <c r="I110" i="4"/>
  <c r="K110" i="4" s="1"/>
  <c r="H110" i="4"/>
  <c r="J110" i="4" s="1"/>
  <c r="P111" i="4" l="1"/>
  <c r="P110" i="4"/>
  <c r="A112" i="4"/>
  <c r="Q111" i="4"/>
  <c r="B111" i="4"/>
  <c r="D111" i="4" s="1"/>
  <c r="C111" i="4"/>
  <c r="E111" i="4" s="1"/>
  <c r="H111" i="4"/>
  <c r="J111" i="4" s="1"/>
  <c r="I111" i="4"/>
  <c r="K111" i="4" s="1"/>
  <c r="A113" i="4" l="1"/>
  <c r="Q112" i="4"/>
  <c r="P112" i="4"/>
  <c r="B112" i="4"/>
  <c r="D112" i="4" s="1"/>
  <c r="C112" i="4"/>
  <c r="E112" i="4" s="1"/>
  <c r="I112" i="4"/>
  <c r="H112" i="4"/>
  <c r="J112" i="4" s="1"/>
  <c r="K112" i="4" l="1"/>
  <c r="A114" i="4"/>
  <c r="P113" i="4"/>
  <c r="Q113" i="4"/>
  <c r="B113" i="4"/>
  <c r="D113" i="4" s="1"/>
  <c r="C113" i="4"/>
  <c r="E113" i="4" s="1"/>
  <c r="H113" i="4"/>
  <c r="J113" i="4" s="1"/>
  <c r="I113" i="4"/>
  <c r="K113" i="4" s="1"/>
  <c r="A115" i="4" l="1"/>
  <c r="Q114" i="4"/>
  <c r="P114" i="4"/>
  <c r="B114" i="4"/>
  <c r="D114" i="4" s="1"/>
  <c r="C114" i="4"/>
  <c r="E114" i="4" s="1"/>
  <c r="I114" i="4"/>
  <c r="H114" i="4"/>
  <c r="J114" i="4" s="1"/>
  <c r="K114" i="4" l="1"/>
  <c r="A116" i="4"/>
  <c r="P115" i="4"/>
  <c r="Q115" i="4"/>
  <c r="B115" i="4"/>
  <c r="D115" i="4" s="1"/>
  <c r="C115" i="4"/>
  <c r="E115" i="4" s="1"/>
  <c r="H115" i="4"/>
  <c r="J115" i="4" s="1"/>
  <c r="I115" i="4"/>
  <c r="K115" i="4" s="1"/>
  <c r="A117" i="4" l="1"/>
  <c r="Q116" i="4"/>
  <c r="P116" i="4"/>
  <c r="B116" i="4"/>
  <c r="D116" i="4" s="1"/>
  <c r="C116" i="4"/>
  <c r="E116" i="4" s="1"/>
  <c r="I116" i="4"/>
  <c r="H116" i="4"/>
  <c r="P117" i="4" l="1"/>
  <c r="J116" i="4"/>
  <c r="K116" i="4"/>
  <c r="A118" i="4"/>
  <c r="Q117" i="4"/>
  <c r="B117" i="4"/>
  <c r="D117" i="4" s="1"/>
  <c r="H117" i="4"/>
  <c r="J117" i="4" s="1"/>
  <c r="I117" i="4"/>
  <c r="K117" i="4" s="1"/>
  <c r="C117" i="4"/>
  <c r="E117" i="4" s="1"/>
  <c r="A119" i="4" l="1"/>
  <c r="Q118" i="4"/>
  <c r="P118" i="4"/>
  <c r="B118" i="4"/>
  <c r="D118" i="4" s="1"/>
  <c r="C118" i="4"/>
  <c r="E118" i="4" s="1"/>
  <c r="I118" i="4"/>
  <c r="K118" i="4" s="1"/>
  <c r="H118" i="4"/>
  <c r="P119" i="4" l="1"/>
  <c r="J118" i="4"/>
  <c r="A120" i="4"/>
  <c r="Q119" i="4"/>
  <c r="B119" i="4"/>
  <c r="D119" i="4" s="1"/>
  <c r="C119" i="4"/>
  <c r="E119" i="4" s="1"/>
  <c r="H119" i="4"/>
  <c r="J119" i="4" s="1"/>
  <c r="I119" i="4"/>
  <c r="K119" i="4" s="1"/>
  <c r="A121" i="4" l="1"/>
  <c r="Q120" i="4"/>
  <c r="B120" i="4"/>
  <c r="D120" i="4" s="1"/>
  <c r="C120" i="4"/>
  <c r="E120" i="4" s="1"/>
  <c r="I120" i="4"/>
  <c r="K120" i="4" s="1"/>
  <c r="H120" i="4"/>
  <c r="J120" i="4" s="1"/>
  <c r="P120" i="4" l="1"/>
  <c r="A122" i="4"/>
  <c r="P121" i="4"/>
  <c r="Q121" i="4"/>
  <c r="B121" i="4"/>
  <c r="D121" i="4" s="1"/>
  <c r="C121" i="4"/>
  <c r="E121" i="4" s="1"/>
  <c r="H121" i="4"/>
  <c r="J121" i="4" s="1"/>
  <c r="I121" i="4"/>
  <c r="K121" i="4" s="1"/>
  <c r="A123" i="4" l="1"/>
  <c r="Q122" i="4"/>
  <c r="B122" i="4"/>
  <c r="D122" i="4" s="1"/>
  <c r="C122" i="4"/>
  <c r="E122" i="4" s="1"/>
  <c r="I122" i="4"/>
  <c r="K122" i="4" s="1"/>
  <c r="H122" i="4"/>
  <c r="J122" i="4" s="1"/>
  <c r="P122" i="4" l="1"/>
  <c r="A124" i="4"/>
  <c r="P123" i="4"/>
  <c r="Q123" i="4"/>
  <c r="B123" i="4"/>
  <c r="D123" i="4" s="1"/>
  <c r="C123" i="4"/>
  <c r="E123" i="4" s="1"/>
  <c r="H123" i="4"/>
  <c r="J123" i="4" s="1"/>
  <c r="I123" i="4"/>
  <c r="K123" i="4" s="1"/>
  <c r="A125" i="4" l="1"/>
  <c r="Q124" i="4"/>
  <c r="P124" i="4"/>
  <c r="B124" i="4"/>
  <c r="D124" i="4" s="1"/>
  <c r="C124" i="4"/>
  <c r="E124" i="4" s="1"/>
  <c r="I124" i="4"/>
  <c r="K124" i="4" s="1"/>
  <c r="H124" i="4"/>
  <c r="J124" i="4" s="1"/>
  <c r="P125" i="4" l="1"/>
  <c r="A126" i="4"/>
  <c r="Q125" i="4"/>
  <c r="B125" i="4"/>
  <c r="D125" i="4" s="1"/>
  <c r="H125" i="4"/>
  <c r="J125" i="4" s="1"/>
  <c r="C125" i="4"/>
  <c r="E125" i="4" s="1"/>
  <c r="I125" i="4"/>
  <c r="K125" i="4" s="1"/>
  <c r="P126" i="4" l="1"/>
  <c r="A127" i="4"/>
  <c r="Q126" i="4"/>
  <c r="B126" i="4"/>
  <c r="D126" i="4" s="1"/>
  <c r="C126" i="4"/>
  <c r="E126" i="4" s="1"/>
  <c r="I126" i="4"/>
  <c r="K126" i="4" s="1"/>
  <c r="H126" i="4"/>
  <c r="P127" i="4" l="1"/>
  <c r="J126" i="4"/>
  <c r="A128" i="4"/>
  <c r="Q127" i="4"/>
  <c r="B127" i="4"/>
  <c r="D127" i="4" s="1"/>
  <c r="C127" i="4"/>
  <c r="E127" i="4" s="1"/>
  <c r="H127" i="4"/>
  <c r="J127" i="4" s="1"/>
  <c r="I127" i="4"/>
  <c r="K127" i="4" s="1"/>
  <c r="Q128" i="4" l="1"/>
  <c r="A129" i="4"/>
  <c r="B128" i="4"/>
  <c r="D128" i="4" s="1"/>
  <c r="C128" i="4"/>
  <c r="E128" i="4" s="1"/>
  <c r="I128" i="4"/>
  <c r="K128" i="4" s="1"/>
  <c r="H128" i="4"/>
  <c r="J128" i="4" s="1"/>
  <c r="P128" i="4" l="1"/>
  <c r="A130" i="4"/>
  <c r="P129" i="4"/>
  <c r="Q129" i="4"/>
  <c r="B129" i="4"/>
  <c r="D129" i="4" s="1"/>
  <c r="C129" i="4"/>
  <c r="E129" i="4" s="1"/>
  <c r="H129" i="4"/>
  <c r="J129" i="4" s="1"/>
  <c r="I129" i="4"/>
  <c r="K129" i="4" s="1"/>
  <c r="Q130" i="4" l="1"/>
  <c r="A131" i="4"/>
  <c r="P130" i="4"/>
  <c r="B130" i="4"/>
  <c r="D130" i="4" s="1"/>
  <c r="C130" i="4"/>
  <c r="E130" i="4" s="1"/>
  <c r="I130" i="4"/>
  <c r="K130" i="4" s="1"/>
  <c r="H130" i="4"/>
  <c r="J130" i="4" s="1"/>
  <c r="Q131" i="4" l="1"/>
  <c r="A132" i="4"/>
  <c r="P131" i="4"/>
  <c r="B131" i="4"/>
  <c r="D131" i="4" s="1"/>
  <c r="C131" i="4"/>
  <c r="E131" i="4" s="1"/>
  <c r="H131" i="4"/>
  <c r="J131" i="4" s="1"/>
  <c r="I131" i="4"/>
  <c r="K131" i="4" s="1"/>
  <c r="Q132" i="4" l="1"/>
  <c r="A133" i="4"/>
  <c r="P132" i="4"/>
  <c r="B132" i="4"/>
  <c r="D132" i="4" s="1"/>
  <c r="C132" i="4"/>
  <c r="E132" i="4" s="1"/>
  <c r="I132" i="4"/>
  <c r="H132" i="4"/>
  <c r="J132" i="4" s="1"/>
  <c r="K132" i="4" l="1"/>
  <c r="A134" i="4"/>
  <c r="P133" i="4"/>
  <c r="Q133" i="4"/>
  <c r="B133" i="4"/>
  <c r="D133" i="4" s="1"/>
  <c r="C133" i="4"/>
  <c r="E133" i="4" s="1"/>
  <c r="H133" i="4"/>
  <c r="J133" i="4" s="1"/>
  <c r="I133" i="4"/>
  <c r="K133" i="4" s="1"/>
  <c r="Q134" i="4" l="1"/>
  <c r="A135" i="4"/>
  <c r="C134" i="4"/>
  <c r="E134" i="4" s="1"/>
  <c r="B134" i="4"/>
  <c r="D134" i="4" s="1"/>
  <c r="I134" i="4"/>
  <c r="K134" i="4" s="1"/>
  <c r="H134" i="4"/>
  <c r="P134" i="4" l="1"/>
  <c r="J134" i="4"/>
  <c r="A136" i="4"/>
  <c r="Q135" i="4"/>
  <c r="P135" i="4"/>
  <c r="B135" i="4"/>
  <c r="D135" i="4" s="1"/>
  <c r="C135" i="4"/>
  <c r="E135" i="4" s="1"/>
  <c r="H135" i="4"/>
  <c r="J135" i="4" s="1"/>
  <c r="I135" i="4"/>
  <c r="K135" i="4" s="1"/>
  <c r="A137" i="4" l="1"/>
  <c r="Q136" i="4"/>
  <c r="P136" i="4"/>
  <c r="C136" i="4"/>
  <c r="E136" i="4" s="1"/>
  <c r="I136" i="4"/>
  <c r="K136" i="4" s="1"/>
  <c r="H136" i="4"/>
  <c r="J136" i="4" s="1"/>
  <c r="B136" i="4"/>
  <c r="D136" i="4" s="1"/>
  <c r="Q137" i="4" l="1"/>
  <c r="A138" i="4"/>
  <c r="P137" i="4"/>
  <c r="B137" i="4"/>
  <c r="D137" i="4" s="1"/>
  <c r="C137" i="4"/>
  <c r="E137" i="4" s="1"/>
  <c r="H137" i="4"/>
  <c r="J137" i="4" s="1"/>
  <c r="I137" i="4"/>
  <c r="K137" i="4" s="1"/>
  <c r="A139" i="4" l="1"/>
  <c r="Q138" i="4"/>
  <c r="B138" i="4"/>
  <c r="D138" i="4" s="1"/>
  <c r="I138" i="4"/>
  <c r="K138" i="4" s="1"/>
  <c r="C138" i="4"/>
  <c r="E138" i="4" s="1"/>
  <c r="H138" i="4"/>
  <c r="J138" i="4" s="1"/>
  <c r="P138" i="4" l="1"/>
  <c r="A140" i="4"/>
  <c r="P139" i="4"/>
  <c r="Q139" i="4"/>
  <c r="B139" i="4"/>
  <c r="D139" i="4" s="1"/>
  <c r="C139" i="4"/>
  <c r="E139" i="4" s="1"/>
  <c r="H139" i="4"/>
  <c r="J139" i="4" s="1"/>
  <c r="I139" i="4"/>
  <c r="K139" i="4" s="1"/>
  <c r="A141" i="4" l="1"/>
  <c r="Q140" i="4"/>
  <c r="P140" i="4"/>
  <c r="B140" i="4"/>
  <c r="D140" i="4" s="1"/>
  <c r="C140" i="4"/>
  <c r="E140" i="4" s="1"/>
  <c r="I140" i="4"/>
  <c r="K140" i="4" s="1"/>
  <c r="H140" i="4"/>
  <c r="J140" i="4" s="1"/>
  <c r="Q141" i="4" l="1"/>
  <c r="A142" i="4"/>
  <c r="P141" i="4"/>
  <c r="B141" i="4"/>
  <c r="D141" i="4" s="1"/>
  <c r="C141" i="4"/>
  <c r="E141" i="4" s="1"/>
  <c r="H141" i="4"/>
  <c r="J141" i="4" s="1"/>
  <c r="I141" i="4"/>
  <c r="K141" i="4" s="1"/>
  <c r="A143" i="4" l="1"/>
  <c r="Q142" i="4"/>
  <c r="P142" i="4"/>
  <c r="C142" i="4"/>
  <c r="E142" i="4" s="1"/>
  <c r="B142" i="4"/>
  <c r="D142" i="4" s="1"/>
  <c r="I142" i="4"/>
  <c r="K142" i="4" s="1"/>
  <c r="H142" i="4"/>
  <c r="J142" i="4" s="1"/>
  <c r="Q143" i="4" l="1"/>
  <c r="A144" i="4"/>
  <c r="P143" i="4"/>
  <c r="B143" i="4"/>
  <c r="D143" i="4" s="1"/>
  <c r="C143" i="4"/>
  <c r="E143" i="4" s="1"/>
  <c r="H143" i="4"/>
  <c r="J143" i="4" s="1"/>
  <c r="I143" i="4"/>
  <c r="K143" i="4" s="1"/>
  <c r="A145" i="4" l="1"/>
  <c r="Q144" i="4"/>
  <c r="P144" i="4"/>
  <c r="C144" i="4"/>
  <c r="E144" i="4" s="1"/>
  <c r="I144" i="4"/>
  <c r="K144" i="4" s="1"/>
  <c r="B144" i="4"/>
  <c r="D144" i="4" s="1"/>
  <c r="H144" i="4"/>
  <c r="J144" i="4" l="1"/>
  <c r="A146" i="4"/>
  <c r="P145" i="4"/>
  <c r="Q145" i="4"/>
  <c r="B145" i="4"/>
  <c r="D145" i="4" s="1"/>
  <c r="C145" i="4"/>
  <c r="E145" i="4" s="1"/>
  <c r="H145" i="4"/>
  <c r="J145" i="4" s="1"/>
  <c r="I145" i="4"/>
  <c r="K145" i="4" s="1"/>
  <c r="A147" i="4" l="1"/>
  <c r="Q146" i="4"/>
  <c r="P146" i="4"/>
  <c r="B146" i="4"/>
  <c r="D146" i="4" s="1"/>
  <c r="I146" i="4"/>
  <c r="K146" i="4" s="1"/>
  <c r="H146" i="4"/>
  <c r="J146" i="4" s="1"/>
  <c r="C146" i="4"/>
  <c r="E146" i="4" s="1"/>
  <c r="Q147" i="4" l="1"/>
  <c r="A148" i="4"/>
  <c r="P147" i="4"/>
  <c r="B147" i="4"/>
  <c r="D147" i="4" s="1"/>
  <c r="C147" i="4"/>
  <c r="E147" i="4" s="1"/>
  <c r="H147" i="4"/>
  <c r="J147" i="4" s="1"/>
  <c r="I147" i="4"/>
  <c r="K147" i="4" s="1"/>
  <c r="A149" i="4" l="1"/>
  <c r="Q148" i="4"/>
  <c r="P148" i="4"/>
  <c r="B148" i="4"/>
  <c r="D148" i="4" s="1"/>
  <c r="C148" i="4"/>
  <c r="E148" i="4" s="1"/>
  <c r="I148" i="4"/>
  <c r="H148" i="4"/>
  <c r="J148" i="4" s="1"/>
  <c r="K148" i="4" l="1"/>
  <c r="A150" i="4"/>
  <c r="P149" i="4"/>
  <c r="Q149" i="4"/>
  <c r="C149" i="4"/>
  <c r="E149" i="4" s="1"/>
  <c r="H149" i="4"/>
  <c r="J149" i="4" s="1"/>
  <c r="B149" i="4"/>
  <c r="D149" i="4" s="1"/>
  <c r="I149" i="4"/>
  <c r="K149" i="4" s="1"/>
  <c r="Q150" i="4" l="1"/>
  <c r="A151" i="4"/>
  <c r="P150" i="4"/>
  <c r="B150" i="4"/>
  <c r="C150" i="4"/>
  <c r="E150" i="4" s="1"/>
  <c r="I150" i="4"/>
  <c r="K150" i="4" s="1"/>
  <c r="H150" i="4"/>
  <c r="D150" i="4" l="1"/>
  <c r="J150" i="4"/>
  <c r="A152" i="4"/>
  <c r="Q151" i="4"/>
  <c r="P151" i="4"/>
  <c r="C151" i="4"/>
  <c r="E151" i="4" s="1"/>
  <c r="B151" i="4"/>
  <c r="D151" i="4" s="1"/>
  <c r="H151" i="4"/>
  <c r="J151" i="4" s="1"/>
  <c r="I151" i="4"/>
  <c r="K151" i="4" s="1"/>
  <c r="A153" i="4" l="1"/>
  <c r="Q152" i="4"/>
  <c r="P152" i="4"/>
  <c r="B152" i="4"/>
  <c r="D152" i="4" s="1"/>
  <c r="C152" i="4"/>
  <c r="E152" i="4" s="1"/>
  <c r="I152" i="4"/>
  <c r="K152" i="4" s="1"/>
  <c r="H152" i="4"/>
  <c r="J152" i="4" s="1"/>
  <c r="Q153" i="4" l="1"/>
  <c r="A154" i="4"/>
  <c r="P153" i="4"/>
  <c r="C153" i="4"/>
  <c r="E153" i="4" s="1"/>
  <c r="B153" i="4"/>
  <c r="D153" i="4" s="1"/>
  <c r="H153" i="4"/>
  <c r="J153" i="4" s="1"/>
  <c r="I153" i="4"/>
  <c r="K153" i="4" s="1"/>
  <c r="A155" i="4" l="1"/>
  <c r="Q154" i="4"/>
  <c r="B154" i="4"/>
  <c r="D154" i="4" s="1"/>
  <c r="C154" i="4"/>
  <c r="E154" i="4" s="1"/>
  <c r="I154" i="4"/>
  <c r="K154" i="4" s="1"/>
  <c r="H154" i="4"/>
  <c r="P154" i="4" l="1"/>
  <c r="J154" i="4"/>
  <c r="A156" i="4"/>
  <c r="P155" i="4"/>
  <c r="Q155" i="4"/>
  <c r="C155" i="4"/>
  <c r="E155" i="4" s="1"/>
  <c r="H155" i="4"/>
  <c r="J155" i="4" s="1"/>
  <c r="B155" i="4"/>
  <c r="D155" i="4" s="1"/>
  <c r="I155" i="4"/>
  <c r="K155" i="4" s="1"/>
  <c r="Q156" i="4" l="1"/>
  <c r="A157" i="4"/>
  <c r="B156" i="4"/>
  <c r="D156" i="4" s="1"/>
  <c r="C156" i="4"/>
  <c r="E156" i="4" s="1"/>
  <c r="I156" i="4"/>
  <c r="H156" i="4"/>
  <c r="P157" i="4" l="1"/>
  <c r="J156" i="4"/>
  <c r="K156" i="4"/>
  <c r="P156" i="4"/>
  <c r="A158" i="4"/>
  <c r="Q157" i="4"/>
  <c r="C157" i="4"/>
  <c r="E157" i="4" s="1"/>
  <c r="H157" i="4"/>
  <c r="J157" i="4" s="1"/>
  <c r="B157" i="4"/>
  <c r="D157" i="4" s="1"/>
  <c r="I157" i="4"/>
  <c r="K157" i="4" s="1"/>
  <c r="A159" i="4" l="1"/>
  <c r="Q158" i="4"/>
  <c r="P158" i="4"/>
  <c r="B158" i="4"/>
  <c r="D158" i="4" s="1"/>
  <c r="C158" i="4"/>
  <c r="E158" i="4" s="1"/>
  <c r="I158" i="4"/>
  <c r="K158" i="4" s="1"/>
  <c r="H158" i="4"/>
  <c r="J158" i="4" s="1"/>
  <c r="A160" i="4" l="1"/>
  <c r="Q159" i="4"/>
  <c r="P159" i="4"/>
  <c r="C159" i="4"/>
  <c r="E159" i="4" s="1"/>
  <c r="B159" i="4"/>
  <c r="D159" i="4" s="1"/>
  <c r="H159" i="4"/>
  <c r="J159" i="4" s="1"/>
  <c r="I159" i="4"/>
  <c r="K159" i="4" s="1"/>
  <c r="A161" i="4" l="1"/>
  <c r="Q160" i="4"/>
  <c r="P160" i="4"/>
  <c r="B160" i="4"/>
  <c r="D160" i="4" s="1"/>
  <c r="C160" i="4"/>
  <c r="E160" i="4" s="1"/>
  <c r="I160" i="4"/>
  <c r="K160" i="4" s="1"/>
  <c r="H160" i="4"/>
  <c r="J160" i="4" l="1"/>
  <c r="A162" i="4"/>
  <c r="P161" i="4"/>
  <c r="Q161" i="4"/>
  <c r="C161" i="4"/>
  <c r="E161" i="4" s="1"/>
  <c r="B161" i="4"/>
  <c r="D161" i="4" s="1"/>
  <c r="H161" i="4"/>
  <c r="J161" i="4" s="1"/>
  <c r="I161" i="4"/>
  <c r="K161" i="4" s="1"/>
  <c r="Q162" i="4" l="1"/>
  <c r="A163" i="4"/>
  <c r="P162" i="4"/>
  <c r="B162" i="4"/>
  <c r="D162" i="4" s="1"/>
  <c r="C162" i="4"/>
  <c r="E162" i="4" s="1"/>
  <c r="I162" i="4"/>
  <c r="K162" i="4" s="1"/>
  <c r="H162" i="4"/>
  <c r="J162" i="4" s="1"/>
  <c r="P163" i="4" l="1"/>
  <c r="A164" i="4"/>
  <c r="Q163" i="4"/>
  <c r="C163" i="4"/>
  <c r="E163" i="4" s="1"/>
  <c r="H163" i="4"/>
  <c r="J163" i="4" s="1"/>
  <c r="B163" i="4"/>
  <c r="D163" i="4" s="1"/>
  <c r="I163" i="4"/>
  <c r="K163" i="4" s="1"/>
  <c r="A165" i="4" l="1"/>
  <c r="Q164" i="4"/>
  <c r="B164" i="4"/>
  <c r="D164" i="4" s="1"/>
  <c r="C164" i="4"/>
  <c r="E164" i="4" s="1"/>
  <c r="I164" i="4"/>
  <c r="K164" i="4" s="1"/>
  <c r="H164" i="4"/>
  <c r="J164" i="4" s="1"/>
  <c r="P164" i="4" l="1"/>
  <c r="A166" i="4"/>
  <c r="P165" i="4"/>
  <c r="Q165" i="4"/>
  <c r="C165" i="4"/>
  <c r="E165" i="4" s="1"/>
  <c r="H165" i="4"/>
  <c r="J165" i="4" s="1"/>
  <c r="B165" i="4"/>
  <c r="D165" i="4" s="1"/>
  <c r="I165" i="4"/>
  <c r="K165" i="4" s="1"/>
  <c r="Q166" i="4" l="1"/>
  <c r="A167" i="4"/>
  <c r="P166" i="4"/>
  <c r="B166" i="4"/>
  <c r="C166" i="4"/>
  <c r="E166" i="4" s="1"/>
  <c r="I166" i="4"/>
  <c r="K166" i="4" s="1"/>
  <c r="H166" i="4"/>
  <c r="J166" i="4" s="1"/>
  <c r="Q167" i="4" l="1"/>
  <c r="D166" i="4"/>
  <c r="A168" i="4"/>
  <c r="P167" i="4"/>
  <c r="C167" i="4"/>
  <c r="E167" i="4" s="1"/>
  <c r="B167" i="4"/>
  <c r="D167" i="4" s="1"/>
  <c r="H167" i="4"/>
  <c r="J167" i="4" s="1"/>
  <c r="I167" i="4"/>
  <c r="K167" i="4" s="1"/>
  <c r="Q168" i="4" l="1"/>
  <c r="A169" i="4"/>
  <c r="B168" i="4"/>
  <c r="D168" i="4" s="1"/>
  <c r="C168" i="4"/>
  <c r="E168" i="4" s="1"/>
  <c r="I168" i="4"/>
  <c r="K168" i="4" s="1"/>
  <c r="H168" i="4"/>
  <c r="J168" i="4" s="1"/>
  <c r="P168" i="4" l="1"/>
  <c r="A170" i="4"/>
  <c r="P169" i="4"/>
  <c r="Q169" i="4"/>
  <c r="C169" i="4"/>
  <c r="E169" i="4" s="1"/>
  <c r="B169" i="4"/>
  <c r="D169" i="4" s="1"/>
  <c r="H169" i="4"/>
  <c r="J169" i="4" s="1"/>
  <c r="I169" i="4"/>
  <c r="K169" i="4" s="1"/>
  <c r="Q170" i="4" l="1"/>
  <c r="A171" i="4"/>
  <c r="P170" i="4"/>
  <c r="B170" i="4"/>
  <c r="D170" i="4" s="1"/>
  <c r="C170" i="4"/>
  <c r="E170" i="4" s="1"/>
  <c r="I170" i="4"/>
  <c r="H170" i="4"/>
  <c r="J170" i="4" s="1"/>
  <c r="P171" i="4" l="1"/>
  <c r="K170" i="4"/>
  <c r="A172" i="4"/>
  <c r="Q171" i="4"/>
  <c r="C171" i="4"/>
  <c r="E171" i="4" s="1"/>
  <c r="H171" i="4"/>
  <c r="J171" i="4" s="1"/>
  <c r="B171" i="4"/>
  <c r="D171" i="4" s="1"/>
  <c r="I171" i="4"/>
  <c r="K171" i="4" s="1"/>
  <c r="A173" i="4" l="1"/>
  <c r="Q172" i="4"/>
  <c r="P172" i="4"/>
  <c r="B172" i="4"/>
  <c r="D172" i="4" s="1"/>
  <c r="C172" i="4"/>
  <c r="E172" i="4" s="1"/>
  <c r="I172" i="4"/>
  <c r="K172" i="4" s="1"/>
  <c r="H172" i="4"/>
  <c r="J172" i="4" s="1"/>
  <c r="Q173" i="4" l="1"/>
  <c r="A174" i="4"/>
  <c r="P173" i="4"/>
  <c r="C173" i="4"/>
  <c r="E173" i="4" s="1"/>
  <c r="H173" i="4"/>
  <c r="J173" i="4" s="1"/>
  <c r="B173" i="4"/>
  <c r="D173" i="4" s="1"/>
  <c r="I173" i="4"/>
  <c r="K173" i="4" s="1"/>
  <c r="A175" i="4" l="1"/>
  <c r="Q174" i="4"/>
  <c r="P174" i="4"/>
  <c r="B174" i="4"/>
  <c r="C174" i="4"/>
  <c r="E174" i="4" s="1"/>
  <c r="I174" i="4"/>
  <c r="K174" i="4" s="1"/>
  <c r="H174" i="4"/>
  <c r="J174" i="4" s="1"/>
  <c r="Q175" i="4" l="1"/>
  <c r="D174" i="4"/>
  <c r="A176" i="4"/>
  <c r="P175" i="4"/>
  <c r="C175" i="4"/>
  <c r="E175" i="4" s="1"/>
  <c r="B175" i="4"/>
  <c r="D175" i="4" s="1"/>
  <c r="H175" i="4"/>
  <c r="J175" i="4" s="1"/>
  <c r="I175" i="4"/>
  <c r="K175" i="4" s="1"/>
  <c r="Q176" i="4" l="1"/>
  <c r="A177" i="4"/>
  <c r="B176" i="4"/>
  <c r="D176" i="4" s="1"/>
  <c r="C176" i="4"/>
  <c r="E176" i="4" s="1"/>
  <c r="I176" i="4"/>
  <c r="K176" i="4" s="1"/>
  <c r="H176" i="4"/>
  <c r="J176" i="4" l="1"/>
  <c r="P176" i="4"/>
  <c r="A178" i="4"/>
  <c r="P177" i="4"/>
  <c r="Q177" i="4"/>
  <c r="C177" i="4"/>
  <c r="E177" i="4" s="1"/>
  <c r="B177" i="4"/>
  <c r="D177" i="4" s="1"/>
  <c r="H177" i="4"/>
  <c r="J177" i="4" s="1"/>
  <c r="I177" i="4"/>
  <c r="K177" i="4" s="1"/>
  <c r="A179" i="4" l="1"/>
  <c r="Q178" i="4"/>
  <c r="B178" i="4"/>
  <c r="D178" i="4" s="1"/>
  <c r="C178" i="4"/>
  <c r="I178" i="4"/>
  <c r="K178" i="4" s="1"/>
  <c r="H178" i="4"/>
  <c r="P178" i="4" l="1"/>
  <c r="J178" i="4"/>
  <c r="E178" i="4"/>
  <c r="A180" i="4"/>
  <c r="P179" i="4"/>
  <c r="Q179" i="4"/>
  <c r="C179" i="4"/>
  <c r="E179" i="4" s="1"/>
  <c r="H179" i="4"/>
  <c r="J179" i="4" s="1"/>
  <c r="I179" i="4"/>
  <c r="K179" i="4" s="1"/>
  <c r="B179" i="4"/>
  <c r="D179" i="4" s="1"/>
  <c r="P180" i="4" l="1"/>
  <c r="A181" i="4"/>
  <c r="Q180" i="4"/>
  <c r="B180" i="4"/>
  <c r="D180" i="4" s="1"/>
  <c r="C180" i="4"/>
  <c r="E180" i="4" s="1"/>
  <c r="I180" i="4"/>
  <c r="K180" i="4" s="1"/>
  <c r="H180" i="4"/>
  <c r="J180" i="4" l="1"/>
  <c r="A182" i="4"/>
  <c r="P181" i="4"/>
  <c r="Q181" i="4"/>
  <c r="C181" i="4"/>
  <c r="E181" i="4" s="1"/>
  <c r="H181" i="4"/>
  <c r="J181" i="4" s="1"/>
  <c r="B181" i="4"/>
  <c r="D181" i="4" s="1"/>
  <c r="I181" i="4"/>
  <c r="K181" i="4" s="1"/>
  <c r="P182" i="4" l="1"/>
  <c r="A183" i="4"/>
  <c r="Q182" i="4"/>
  <c r="B182" i="4"/>
  <c r="D182" i="4" s="1"/>
  <c r="C182" i="4"/>
  <c r="I182" i="4"/>
  <c r="H182" i="4"/>
  <c r="J182" i="4" s="1"/>
  <c r="Q183" i="4" l="1"/>
  <c r="K182" i="4"/>
  <c r="E182" i="4"/>
  <c r="A184" i="4"/>
  <c r="P183" i="4"/>
  <c r="C183" i="4"/>
  <c r="E183" i="4" s="1"/>
  <c r="B183" i="4"/>
  <c r="D183" i="4" s="1"/>
  <c r="H183" i="4"/>
  <c r="J183" i="4" s="1"/>
  <c r="I183" i="4"/>
  <c r="K183" i="4" s="1"/>
  <c r="A185" i="4" l="1"/>
  <c r="P184" i="4"/>
  <c r="Q184" i="4"/>
  <c r="B184" i="4"/>
  <c r="D184" i="4" s="1"/>
  <c r="C184" i="4"/>
  <c r="I184" i="4"/>
  <c r="K184" i="4" s="1"/>
  <c r="H184" i="4"/>
  <c r="J184" i="4" s="1"/>
  <c r="P185" i="4" l="1"/>
  <c r="E184" i="4"/>
  <c r="A186" i="4"/>
  <c r="Q185" i="4"/>
  <c r="C185" i="4"/>
  <c r="E185" i="4" s="1"/>
  <c r="B185" i="4"/>
  <c r="D185" i="4" s="1"/>
  <c r="H185" i="4"/>
  <c r="J185" i="4" s="1"/>
  <c r="I185" i="4"/>
  <c r="K185" i="4" s="1"/>
  <c r="P186" i="4" l="1"/>
  <c r="A187" i="4"/>
  <c r="Q186" i="4"/>
  <c r="B186" i="4"/>
  <c r="D186" i="4" s="1"/>
  <c r="C186" i="4"/>
  <c r="I186" i="4"/>
  <c r="K186" i="4" s="1"/>
  <c r="H186" i="4"/>
  <c r="J186" i="4" s="1"/>
  <c r="P187" i="4" l="1"/>
  <c r="E186" i="4"/>
  <c r="A188" i="4"/>
  <c r="Q187" i="4"/>
  <c r="C187" i="4"/>
  <c r="E187" i="4" s="1"/>
  <c r="H187" i="4"/>
  <c r="J187" i="4" s="1"/>
  <c r="B187" i="4"/>
  <c r="D187" i="4" s="1"/>
  <c r="I187" i="4"/>
  <c r="K187" i="4" s="1"/>
  <c r="P188" i="4" l="1"/>
  <c r="A189" i="4"/>
  <c r="Q188" i="4"/>
  <c r="B188" i="4"/>
  <c r="D188" i="4" s="1"/>
  <c r="C188" i="4"/>
  <c r="I188" i="4"/>
  <c r="K188" i="4" s="1"/>
  <c r="H188" i="4"/>
  <c r="J188" i="4" l="1"/>
  <c r="E188" i="4"/>
  <c r="A190" i="4"/>
  <c r="P189" i="4"/>
  <c r="Q189" i="4"/>
  <c r="C189" i="4"/>
  <c r="E189" i="4" s="1"/>
  <c r="H189" i="4"/>
  <c r="J189" i="4" s="1"/>
  <c r="B189" i="4"/>
  <c r="D189" i="4" s="1"/>
  <c r="I189" i="4"/>
  <c r="K189" i="4" s="1"/>
  <c r="P190" i="4" l="1"/>
  <c r="A191" i="4"/>
  <c r="Q190" i="4"/>
  <c r="B190" i="4"/>
  <c r="D190" i="4" s="1"/>
  <c r="C190" i="4"/>
  <c r="I190" i="4"/>
  <c r="K190" i="4" s="1"/>
  <c r="H190" i="4"/>
  <c r="J190" i="4" s="1"/>
  <c r="E190" i="4" l="1"/>
  <c r="A192" i="4"/>
  <c r="P191" i="4"/>
  <c r="Q191" i="4"/>
  <c r="C191" i="4"/>
  <c r="E191" i="4" s="1"/>
  <c r="B191" i="4"/>
  <c r="D191" i="4" s="1"/>
  <c r="H191" i="4"/>
  <c r="J191" i="4" s="1"/>
  <c r="I191" i="4"/>
  <c r="K191" i="4" s="1"/>
  <c r="P192" i="4" l="1"/>
  <c r="A193" i="4"/>
  <c r="Q192" i="4"/>
  <c r="B192" i="4"/>
  <c r="D192" i="4" s="1"/>
  <c r="C192" i="4"/>
  <c r="I192" i="4"/>
  <c r="K192" i="4" s="1"/>
  <c r="H192" i="4"/>
  <c r="J192" i="4" s="1"/>
  <c r="E192" i="4" l="1"/>
  <c r="A194" i="4"/>
  <c r="P193" i="4"/>
  <c r="Q193" i="4"/>
  <c r="C193" i="4"/>
  <c r="E193" i="4" s="1"/>
  <c r="B193" i="4"/>
  <c r="D193" i="4" s="1"/>
  <c r="H193" i="4"/>
  <c r="J193" i="4" s="1"/>
  <c r="I193" i="4"/>
  <c r="K193" i="4" s="1"/>
  <c r="P194" i="4" l="1"/>
  <c r="A195" i="4"/>
  <c r="Q194" i="4"/>
  <c r="B194" i="4"/>
  <c r="D194" i="4" s="1"/>
  <c r="C194" i="4"/>
  <c r="I194" i="4"/>
  <c r="K194" i="4" s="1"/>
  <c r="H194" i="4"/>
  <c r="J194" i="4" l="1"/>
  <c r="E194" i="4"/>
  <c r="A196" i="4"/>
  <c r="P195" i="4"/>
  <c r="Q195" i="4"/>
  <c r="C195" i="4"/>
  <c r="E195" i="4" s="1"/>
  <c r="H195" i="4"/>
  <c r="J195" i="4" s="1"/>
  <c r="B195" i="4"/>
  <c r="D195" i="4" s="1"/>
  <c r="I195" i="4"/>
  <c r="K195" i="4" s="1"/>
  <c r="P196" i="4" l="1"/>
  <c r="A197" i="4"/>
  <c r="Q196" i="4"/>
  <c r="B196" i="4"/>
  <c r="D196" i="4" s="1"/>
  <c r="C196" i="4"/>
  <c r="H196" i="4"/>
  <c r="I196" i="4"/>
  <c r="K196" i="4" s="1"/>
  <c r="J196" i="4" l="1"/>
  <c r="E196" i="4"/>
  <c r="A198" i="4"/>
  <c r="P197" i="4"/>
  <c r="Q197" i="4"/>
  <c r="C197" i="4"/>
  <c r="E197" i="4" s="1"/>
  <c r="H197" i="4"/>
  <c r="J197" i="4" s="1"/>
  <c r="B197" i="4"/>
  <c r="D197" i="4" s="1"/>
  <c r="I197" i="4"/>
  <c r="K197" i="4" s="1"/>
  <c r="A199" i="4" l="1"/>
  <c r="P198" i="4"/>
  <c r="Q198" i="4"/>
  <c r="B198" i="4"/>
  <c r="D198" i="4" s="1"/>
  <c r="C198" i="4"/>
  <c r="E198" i="4" s="1"/>
  <c r="H198" i="4"/>
  <c r="J198" i="4" s="1"/>
  <c r="I198" i="4"/>
  <c r="K198" i="4" s="1"/>
  <c r="A200" i="4" l="1"/>
  <c r="P199" i="4"/>
  <c r="Q199" i="4"/>
  <c r="C199" i="4"/>
  <c r="E199" i="4" s="1"/>
  <c r="B199" i="4"/>
  <c r="D199" i="4" s="1"/>
  <c r="H199" i="4"/>
  <c r="J199" i="4" s="1"/>
  <c r="I199" i="4"/>
  <c r="K199" i="4" s="1"/>
  <c r="A201" i="4" l="1"/>
  <c r="P200" i="4"/>
  <c r="Q200" i="4"/>
  <c r="B200" i="4"/>
  <c r="D200" i="4" s="1"/>
  <c r="C200" i="4"/>
  <c r="H200" i="4"/>
  <c r="J200" i="4" s="1"/>
  <c r="I200" i="4"/>
  <c r="K200" i="4" s="1"/>
  <c r="P201" i="4" l="1"/>
  <c r="E200" i="4"/>
  <c r="A202" i="4"/>
  <c r="Q201" i="4"/>
  <c r="C201" i="4"/>
  <c r="E201" i="4" s="1"/>
  <c r="B201" i="4"/>
  <c r="D201" i="4" s="1"/>
  <c r="H201" i="4"/>
  <c r="J201" i="4" s="1"/>
  <c r="I201" i="4"/>
  <c r="K201" i="4" s="1"/>
  <c r="P202" i="4" l="1"/>
  <c r="A203" i="4"/>
  <c r="Q202" i="4"/>
  <c r="B202" i="4"/>
  <c r="D202" i="4" s="1"/>
  <c r="C202" i="4"/>
  <c r="H202" i="4"/>
  <c r="J202" i="4" s="1"/>
  <c r="I202" i="4"/>
  <c r="K202" i="4" s="1"/>
  <c r="P203" i="4" l="1"/>
  <c r="E202" i="4"/>
  <c r="A204" i="4"/>
  <c r="Q203" i="4"/>
  <c r="C203" i="4"/>
  <c r="E203" i="4" s="1"/>
  <c r="H203" i="4"/>
  <c r="J203" i="4" s="1"/>
  <c r="B203" i="4"/>
  <c r="D203" i="4" s="1"/>
  <c r="I203" i="4"/>
  <c r="K203" i="4" s="1"/>
  <c r="Q204" i="4" l="1"/>
  <c r="P204" i="4"/>
  <c r="A205" i="4"/>
  <c r="B204" i="4"/>
  <c r="D204" i="4" s="1"/>
  <c r="C204" i="4"/>
  <c r="H204" i="4"/>
  <c r="J204" i="4" s="1"/>
  <c r="I204" i="4"/>
  <c r="K204" i="4" s="1"/>
  <c r="Q205" i="4" l="1"/>
  <c r="E204" i="4"/>
  <c r="A206" i="4"/>
  <c r="P205" i="4"/>
  <c r="C205" i="4"/>
  <c r="E205" i="4" s="1"/>
  <c r="H205" i="4"/>
  <c r="J205" i="4" s="1"/>
  <c r="B205" i="4"/>
  <c r="D205" i="4" s="1"/>
  <c r="I205" i="4"/>
  <c r="K205" i="4" s="1"/>
  <c r="Q206" i="4" l="1"/>
  <c r="A207" i="4"/>
  <c r="B206" i="4"/>
  <c r="D206" i="4" s="1"/>
  <c r="C206" i="4"/>
  <c r="H206" i="4"/>
  <c r="I206" i="4"/>
  <c r="K206" i="4" s="1"/>
  <c r="Q207" i="4" l="1"/>
  <c r="J206" i="4"/>
  <c r="P206" i="4"/>
  <c r="E206" i="4"/>
  <c r="A208" i="4"/>
  <c r="P207" i="4"/>
  <c r="C207" i="4"/>
  <c r="E207" i="4" s="1"/>
  <c r="B207" i="4"/>
  <c r="D207" i="4" s="1"/>
  <c r="H207" i="4"/>
  <c r="J207" i="4" s="1"/>
  <c r="I207" i="4"/>
  <c r="K207" i="4" s="1"/>
  <c r="P208" i="4" l="1"/>
  <c r="A209" i="4"/>
  <c r="Q208" i="4"/>
  <c r="B208" i="4"/>
  <c r="D208" i="4" s="1"/>
  <c r="C208" i="4"/>
  <c r="H208" i="4"/>
  <c r="J208" i="4" s="1"/>
  <c r="I208" i="4"/>
  <c r="K208" i="4" s="1"/>
  <c r="Q209" i="4" l="1"/>
  <c r="E208" i="4"/>
  <c r="A210" i="4"/>
  <c r="P209" i="4"/>
  <c r="C209" i="4"/>
  <c r="E209" i="4" s="1"/>
  <c r="B209" i="4"/>
  <c r="D209" i="4" s="1"/>
  <c r="H209" i="4"/>
  <c r="J209" i="4" s="1"/>
  <c r="I209" i="4"/>
  <c r="K209" i="4" s="1"/>
  <c r="Q210" i="4" l="1"/>
  <c r="A211" i="4"/>
  <c r="P210" i="4"/>
  <c r="B210" i="4"/>
  <c r="C210" i="4"/>
  <c r="H210" i="4"/>
  <c r="J210" i="4" s="1"/>
  <c r="I210" i="4"/>
  <c r="K210" i="4" s="1"/>
  <c r="Q211" i="4" l="1"/>
  <c r="D210" i="4"/>
  <c r="E210" i="4"/>
  <c r="A212" i="4"/>
  <c r="P211" i="4"/>
  <c r="C211" i="4"/>
  <c r="E211" i="4" s="1"/>
  <c r="H211" i="4"/>
  <c r="J211" i="4" s="1"/>
  <c r="B211" i="4"/>
  <c r="D211" i="4" s="1"/>
  <c r="I211" i="4"/>
  <c r="K211" i="4" s="1"/>
  <c r="A213" i="4" l="1"/>
  <c r="Q212" i="4"/>
  <c r="B212" i="4"/>
  <c r="D212" i="4" s="1"/>
  <c r="C212" i="4"/>
  <c r="H212" i="4"/>
  <c r="J212" i="4" s="1"/>
  <c r="I212" i="4"/>
  <c r="K212" i="4" s="1"/>
  <c r="P212" i="4" l="1"/>
  <c r="E212" i="4"/>
  <c r="A214" i="4"/>
  <c r="P213" i="4"/>
  <c r="Q213" i="4"/>
  <c r="C213" i="4"/>
  <c r="E213" i="4" s="1"/>
  <c r="H213" i="4"/>
  <c r="J213" i="4" s="1"/>
  <c r="B213" i="4"/>
  <c r="D213" i="4" s="1"/>
  <c r="I213" i="4"/>
  <c r="K213" i="4" s="1"/>
  <c r="A215" i="4" l="1"/>
  <c r="P214" i="4"/>
  <c r="Q214" i="4"/>
  <c r="B214" i="4"/>
  <c r="D214" i="4" s="1"/>
  <c r="C214" i="4"/>
  <c r="H214" i="4"/>
  <c r="I214" i="4"/>
  <c r="K214" i="4" s="1"/>
  <c r="Q215" i="4" l="1"/>
  <c r="J214" i="4"/>
  <c r="E214" i="4"/>
  <c r="A216" i="4"/>
  <c r="P215" i="4"/>
  <c r="C215" i="4"/>
  <c r="E215" i="4" s="1"/>
  <c r="B215" i="4"/>
  <c r="D215" i="4" s="1"/>
  <c r="H215" i="4"/>
  <c r="J215" i="4" s="1"/>
  <c r="I215" i="4"/>
  <c r="K215" i="4" s="1"/>
  <c r="A217" i="4" l="1"/>
  <c r="P216" i="4"/>
  <c r="Q216" i="4"/>
  <c r="B216" i="4"/>
  <c r="D216" i="4" s="1"/>
  <c r="C216" i="4"/>
  <c r="H216" i="4"/>
  <c r="J216" i="4" s="1"/>
  <c r="I216" i="4"/>
  <c r="K216" i="4" s="1"/>
  <c r="P217" i="4" l="1"/>
  <c r="E216" i="4"/>
  <c r="A218" i="4"/>
  <c r="Q217" i="4"/>
  <c r="C217" i="4"/>
  <c r="E217" i="4" s="1"/>
  <c r="B217" i="4"/>
  <c r="D217" i="4" s="1"/>
  <c r="H217" i="4"/>
  <c r="J217" i="4" s="1"/>
  <c r="I217" i="4"/>
  <c r="K217" i="4" s="1"/>
  <c r="P218" i="4" l="1"/>
  <c r="A219" i="4"/>
  <c r="Q218" i="4"/>
  <c r="B218" i="4"/>
  <c r="D218" i="4" s="1"/>
  <c r="C218" i="4"/>
  <c r="E218" i="4" s="1"/>
  <c r="H218" i="4"/>
  <c r="J218" i="4" s="1"/>
  <c r="I218" i="4"/>
  <c r="K218" i="4" s="1"/>
  <c r="P219" i="4" l="1"/>
  <c r="A220" i="4"/>
  <c r="Q219" i="4"/>
  <c r="C219" i="4"/>
  <c r="E219" i="4" s="1"/>
  <c r="H219" i="4"/>
  <c r="J219" i="4" s="1"/>
  <c r="B219" i="4"/>
  <c r="D219" i="4" s="1"/>
  <c r="I219" i="4"/>
  <c r="K219" i="4" s="1"/>
  <c r="Q220" i="4" l="1"/>
  <c r="A221" i="4"/>
  <c r="P220" i="4"/>
  <c r="B220" i="4"/>
  <c r="D220" i="4" s="1"/>
  <c r="C220" i="4"/>
  <c r="H220" i="4"/>
  <c r="J220" i="4" s="1"/>
  <c r="I220" i="4"/>
  <c r="K220" i="4" s="1"/>
  <c r="P221" i="4" l="1"/>
  <c r="E220" i="4"/>
  <c r="A222" i="4"/>
  <c r="Q221" i="4"/>
  <c r="C221" i="4"/>
  <c r="E221" i="4" s="1"/>
  <c r="H221" i="4"/>
  <c r="J221" i="4" s="1"/>
  <c r="B221" i="4"/>
  <c r="D221" i="4" s="1"/>
  <c r="I221" i="4"/>
  <c r="K221" i="4" s="1"/>
  <c r="Q222" i="4" l="1"/>
  <c r="A223" i="4"/>
  <c r="B222" i="4"/>
  <c r="D222" i="4" s="1"/>
  <c r="C222" i="4"/>
  <c r="H222" i="4"/>
  <c r="J222" i="4" s="1"/>
  <c r="I222" i="4"/>
  <c r="K222" i="4" s="1"/>
  <c r="P222" i="4" l="1"/>
  <c r="E222" i="4"/>
  <c r="A224" i="4"/>
  <c r="P223" i="4"/>
  <c r="Q223" i="4"/>
  <c r="C223" i="4"/>
  <c r="E223" i="4" s="1"/>
  <c r="B223" i="4"/>
  <c r="D223" i="4" s="1"/>
  <c r="H223" i="4"/>
  <c r="J223" i="4" s="1"/>
  <c r="I223" i="4"/>
  <c r="K223" i="4" s="1"/>
  <c r="P224" i="4" l="1"/>
  <c r="A225" i="4"/>
  <c r="Q224" i="4"/>
  <c r="B224" i="4"/>
  <c r="D224" i="4" s="1"/>
  <c r="C224" i="4"/>
  <c r="H224" i="4"/>
  <c r="J224" i="4" s="1"/>
  <c r="I224" i="4"/>
  <c r="K224" i="4" s="1"/>
  <c r="Q225" i="4" l="1"/>
  <c r="E224" i="4"/>
  <c r="A226" i="4"/>
  <c r="P225" i="4"/>
  <c r="C225" i="4"/>
  <c r="E225" i="4" s="1"/>
  <c r="B225" i="4"/>
  <c r="D225" i="4" s="1"/>
  <c r="H225" i="4"/>
  <c r="J225" i="4" s="1"/>
  <c r="I225" i="4"/>
  <c r="K225" i="4" s="1"/>
  <c r="A227" i="4" l="1"/>
  <c r="P226" i="4"/>
  <c r="Q226" i="4"/>
  <c r="B226" i="4"/>
  <c r="C226" i="4"/>
  <c r="H226" i="4"/>
  <c r="J226" i="4" s="1"/>
  <c r="I226" i="4"/>
  <c r="K226" i="4" s="1"/>
  <c r="D226" i="4" l="1"/>
  <c r="E226" i="4"/>
  <c r="A228" i="4"/>
  <c r="P227" i="4"/>
  <c r="Q227" i="4"/>
  <c r="C227" i="4"/>
  <c r="E227" i="4" s="1"/>
  <c r="H227" i="4"/>
  <c r="J227" i="4" s="1"/>
  <c r="B227" i="4"/>
  <c r="D227" i="4" s="1"/>
  <c r="I227" i="4"/>
  <c r="K227" i="4" s="1"/>
  <c r="P228" i="4" l="1"/>
  <c r="A229" i="4"/>
  <c r="Q228" i="4"/>
  <c r="B228" i="4"/>
  <c r="D228" i="4" s="1"/>
  <c r="C228" i="4"/>
  <c r="H228" i="4"/>
  <c r="J228" i="4" s="1"/>
  <c r="I228" i="4"/>
  <c r="K228" i="4" s="1"/>
  <c r="Q229" i="4" l="1"/>
  <c r="E228" i="4"/>
  <c r="A230" i="4"/>
  <c r="P229" i="4"/>
  <c r="C229" i="4"/>
  <c r="E229" i="4" s="1"/>
  <c r="H229" i="4"/>
  <c r="J229" i="4" s="1"/>
  <c r="B229" i="4"/>
  <c r="D229" i="4" s="1"/>
  <c r="I229" i="4"/>
  <c r="K229" i="4" s="1"/>
  <c r="Q230" i="4" l="1"/>
  <c r="A231" i="4"/>
  <c r="P230" i="4"/>
  <c r="B230" i="4"/>
  <c r="D230" i="4" s="1"/>
  <c r="C230" i="4"/>
  <c r="H230" i="4"/>
  <c r="I230" i="4"/>
  <c r="K230" i="4" s="1"/>
  <c r="J230" i="4" l="1"/>
  <c r="E230" i="4"/>
  <c r="A232" i="4"/>
  <c r="P231" i="4"/>
  <c r="Q231" i="4"/>
  <c r="C231" i="4"/>
  <c r="E231" i="4" s="1"/>
  <c r="B231" i="4"/>
  <c r="D231" i="4" s="1"/>
  <c r="H231" i="4"/>
  <c r="J231" i="4" s="1"/>
  <c r="I231" i="4"/>
  <c r="K231" i="4" s="1"/>
  <c r="A233" i="4" l="1"/>
  <c r="P232" i="4"/>
  <c r="Q232" i="4"/>
  <c r="B232" i="4"/>
  <c r="D232" i="4" s="1"/>
  <c r="C232" i="4"/>
  <c r="H232" i="4"/>
  <c r="J232" i="4" s="1"/>
  <c r="I232" i="4"/>
  <c r="K232" i="4" l="1"/>
  <c r="E232" i="4"/>
  <c r="A234" i="4"/>
  <c r="P233" i="4"/>
  <c r="Q233" i="4"/>
  <c r="C233" i="4"/>
  <c r="E233" i="4" s="1"/>
  <c r="B233" i="4"/>
  <c r="D233" i="4" s="1"/>
  <c r="H233" i="4"/>
  <c r="J233" i="4" s="1"/>
  <c r="I233" i="4"/>
  <c r="K233" i="4" s="1"/>
  <c r="A235" i="4" l="1"/>
  <c r="Q234" i="4"/>
  <c r="B234" i="4"/>
  <c r="D234" i="4" s="1"/>
  <c r="C234" i="4"/>
  <c r="E234" i="4" s="1"/>
  <c r="H234" i="4"/>
  <c r="I234" i="4"/>
  <c r="K234" i="4" s="1"/>
  <c r="J234" i="4" l="1"/>
  <c r="P234" i="4"/>
  <c r="A236" i="4"/>
  <c r="P235" i="4"/>
  <c r="Q235" i="4"/>
  <c r="C235" i="4"/>
  <c r="E235" i="4" s="1"/>
  <c r="H235" i="4"/>
  <c r="J235" i="4" s="1"/>
  <c r="B235" i="4"/>
  <c r="D235" i="4" s="1"/>
  <c r="I235" i="4"/>
  <c r="K235" i="4" s="1"/>
  <c r="A237" i="4" l="1"/>
  <c r="P236" i="4"/>
  <c r="Q236" i="4"/>
  <c r="B236" i="4"/>
  <c r="D236" i="4" s="1"/>
  <c r="C236" i="4"/>
  <c r="H236" i="4"/>
  <c r="I236" i="4"/>
  <c r="K236" i="4" s="1"/>
  <c r="J236" i="4" l="1"/>
  <c r="E236" i="4"/>
  <c r="A238" i="4"/>
  <c r="P237" i="4"/>
  <c r="Q237" i="4"/>
  <c r="C237" i="4"/>
  <c r="E237" i="4" s="1"/>
  <c r="H237" i="4"/>
  <c r="J237" i="4" s="1"/>
  <c r="B237" i="4"/>
  <c r="D237" i="4" s="1"/>
  <c r="I237" i="4"/>
  <c r="K237" i="4" s="1"/>
  <c r="A239" i="4" l="1"/>
  <c r="P238" i="4"/>
  <c r="Q238" i="4"/>
  <c r="B238" i="4"/>
  <c r="C238" i="4"/>
  <c r="H238" i="4"/>
  <c r="I238" i="4"/>
  <c r="K238" i="4" s="1"/>
  <c r="D238" i="4" l="1"/>
  <c r="J238" i="4"/>
  <c r="E238" i="4"/>
  <c r="A240" i="4"/>
  <c r="P239" i="4"/>
  <c r="Q239" i="4"/>
  <c r="C239" i="4"/>
  <c r="E239" i="4" s="1"/>
  <c r="B239" i="4"/>
  <c r="D239" i="4" s="1"/>
  <c r="H239" i="4"/>
  <c r="J239" i="4" s="1"/>
  <c r="I239" i="4"/>
  <c r="K239" i="4" s="1"/>
  <c r="A241" i="4" l="1"/>
  <c r="P240" i="4"/>
  <c r="Q240" i="4"/>
  <c r="B240" i="4"/>
  <c r="D240" i="4" s="1"/>
  <c r="C240" i="4"/>
  <c r="H240" i="4"/>
  <c r="J240" i="4" s="1"/>
  <c r="I240" i="4"/>
  <c r="K240" i="4" s="1"/>
  <c r="P241" i="4" l="1"/>
  <c r="E240" i="4"/>
  <c r="A242" i="4"/>
  <c r="Q241" i="4"/>
  <c r="C241" i="4"/>
  <c r="E241" i="4" s="1"/>
  <c r="B241" i="4"/>
  <c r="D241" i="4" s="1"/>
  <c r="H241" i="4"/>
  <c r="J241" i="4" s="1"/>
  <c r="I241" i="4"/>
  <c r="K241" i="4" s="1"/>
  <c r="Q242" i="4" l="1"/>
  <c r="A243" i="4"/>
  <c r="P242" i="4"/>
  <c r="B242" i="4"/>
  <c r="C242" i="4"/>
  <c r="H242" i="4"/>
  <c r="I242" i="4"/>
  <c r="K242" i="4" s="1"/>
  <c r="P243" i="4" l="1"/>
  <c r="D242" i="4"/>
  <c r="J242" i="4"/>
  <c r="E242" i="4"/>
  <c r="A244" i="4"/>
  <c r="Q243" i="4"/>
  <c r="C243" i="4"/>
  <c r="E243" i="4" s="1"/>
  <c r="H243" i="4"/>
  <c r="J243" i="4" s="1"/>
  <c r="B243" i="4"/>
  <c r="D243" i="4" s="1"/>
  <c r="I243" i="4"/>
  <c r="K243" i="4" s="1"/>
  <c r="P244" i="4" l="1"/>
  <c r="A245" i="4"/>
  <c r="Q244" i="4"/>
  <c r="B244" i="4"/>
  <c r="D244" i="4" s="1"/>
  <c r="C244" i="4"/>
  <c r="H244" i="4"/>
  <c r="I244" i="4"/>
  <c r="K244" i="4" s="1"/>
  <c r="Q245" i="4" l="1"/>
  <c r="J244" i="4"/>
  <c r="E244" i="4"/>
  <c r="A246" i="4"/>
  <c r="P245" i="4"/>
  <c r="C245" i="4"/>
  <c r="E245" i="4" s="1"/>
  <c r="H245" i="4"/>
  <c r="J245" i="4" s="1"/>
  <c r="B245" i="4"/>
  <c r="D245" i="4" s="1"/>
  <c r="I245" i="4"/>
  <c r="K245" i="4" s="1"/>
  <c r="A247" i="4" l="1"/>
  <c r="Q246" i="4"/>
  <c r="B246" i="4"/>
  <c r="C246" i="4"/>
  <c r="H246" i="4"/>
  <c r="J246" i="4" s="1"/>
  <c r="I246" i="4"/>
  <c r="K246" i="4" s="1"/>
  <c r="D246" i="4" l="1"/>
  <c r="P246" i="4"/>
  <c r="E246" i="4"/>
  <c r="A248" i="4"/>
  <c r="P247" i="4"/>
  <c r="Q247" i="4"/>
  <c r="C247" i="4"/>
  <c r="E247" i="4" s="1"/>
  <c r="B247" i="4"/>
  <c r="D247" i="4" s="1"/>
  <c r="H247" i="4"/>
  <c r="J247" i="4" s="1"/>
  <c r="I247" i="4"/>
  <c r="K247" i="4" s="1"/>
  <c r="P248" i="4" l="1"/>
  <c r="A249" i="4"/>
  <c r="Q248" i="4"/>
  <c r="B248" i="4"/>
  <c r="D248" i="4" s="1"/>
  <c r="C248" i="4"/>
  <c r="E248" i="4" s="1"/>
  <c r="H248" i="4"/>
  <c r="J248" i="4" s="1"/>
  <c r="I248" i="4"/>
  <c r="K248" i="4" s="1"/>
  <c r="P249" i="4" l="1"/>
  <c r="A250" i="4"/>
  <c r="Q249" i="4"/>
  <c r="C249" i="4"/>
  <c r="E249" i="4" s="1"/>
  <c r="B249" i="4"/>
  <c r="D249" i="4" s="1"/>
  <c r="H249" i="4"/>
  <c r="J249" i="4" s="1"/>
  <c r="I249" i="4"/>
  <c r="K249" i="4" s="1"/>
  <c r="A251" i="4" l="1"/>
  <c r="Q250" i="4"/>
  <c r="B250" i="4"/>
  <c r="D250" i="4" s="1"/>
  <c r="C250" i="4"/>
  <c r="H250" i="4"/>
  <c r="J250" i="4" s="1"/>
  <c r="I250" i="4"/>
  <c r="K250" i="4" s="1"/>
  <c r="P250" i="4" l="1"/>
  <c r="E250" i="4"/>
  <c r="A252" i="4"/>
  <c r="P251" i="4"/>
  <c r="Q251" i="4"/>
  <c r="C251" i="4"/>
  <c r="E251" i="4" s="1"/>
  <c r="H251" i="4"/>
  <c r="J251" i="4" s="1"/>
  <c r="B251" i="4"/>
  <c r="D251" i="4" s="1"/>
  <c r="I251" i="4"/>
  <c r="K251" i="4" s="1"/>
  <c r="A253" i="4" l="1"/>
  <c r="P252" i="4"/>
  <c r="Q252" i="4"/>
  <c r="B252" i="4"/>
  <c r="D252" i="4" s="1"/>
  <c r="C252" i="4"/>
  <c r="H252" i="4"/>
  <c r="I252" i="4"/>
  <c r="K252" i="4" s="1"/>
  <c r="J252" i="4" l="1"/>
  <c r="E252" i="4"/>
  <c r="A254" i="4"/>
  <c r="P253" i="4"/>
  <c r="Q253" i="4"/>
  <c r="C253" i="4"/>
  <c r="E253" i="4" s="1"/>
  <c r="H253" i="4"/>
  <c r="J253" i="4" s="1"/>
  <c r="B253" i="4"/>
  <c r="D253" i="4" s="1"/>
  <c r="I253" i="4"/>
  <c r="K253" i="4" s="1"/>
  <c r="A255" i="4" l="1"/>
  <c r="P254" i="4"/>
  <c r="Q254" i="4"/>
  <c r="B254" i="4"/>
  <c r="D254" i="4" s="1"/>
  <c r="C254" i="4"/>
  <c r="E254" i="4" s="1"/>
  <c r="H254" i="4"/>
  <c r="J254" i="4" s="1"/>
  <c r="I254" i="4"/>
  <c r="K254" i="4" s="1"/>
  <c r="A256" i="4" l="1"/>
  <c r="P255" i="4"/>
  <c r="Q255" i="4"/>
  <c r="C255" i="4"/>
  <c r="E255" i="4" s="1"/>
  <c r="B255" i="4"/>
  <c r="D255" i="4" s="1"/>
  <c r="H255" i="4"/>
  <c r="J255" i="4" s="1"/>
  <c r="I255" i="4"/>
  <c r="K255" i="4" s="1"/>
  <c r="A257" i="4" l="1"/>
  <c r="P256" i="4"/>
  <c r="Q256" i="4"/>
  <c r="B256" i="4"/>
  <c r="D256" i="4" s="1"/>
  <c r="C256" i="4"/>
  <c r="E256" i="4" s="1"/>
  <c r="H256" i="4"/>
  <c r="J256" i="4" s="1"/>
  <c r="I256" i="4"/>
  <c r="Q257" i="4" l="1"/>
  <c r="A258" i="4"/>
  <c r="P257" i="4"/>
  <c r="C257" i="4"/>
  <c r="E257" i="4" s="1"/>
  <c r="B257" i="4"/>
  <c r="D257" i="4" s="1"/>
  <c r="H257" i="4"/>
  <c r="J257" i="4" s="1"/>
  <c r="I257" i="4"/>
  <c r="K257" i="4" s="1"/>
  <c r="K256" i="4"/>
  <c r="A259" i="4" l="1"/>
  <c r="Q258" i="4"/>
  <c r="B258" i="4"/>
  <c r="C258" i="4"/>
  <c r="E258" i="4" s="1"/>
  <c r="H258" i="4"/>
  <c r="I258" i="4"/>
  <c r="K258" i="4" s="1"/>
  <c r="P259" i="4" l="1"/>
  <c r="D258" i="4"/>
  <c r="A260" i="4"/>
  <c r="Q259" i="4"/>
  <c r="C259" i="4"/>
  <c r="E259" i="4" s="1"/>
  <c r="H259" i="4"/>
  <c r="J259" i="4" s="1"/>
  <c r="B259" i="4"/>
  <c r="D259" i="4" s="1"/>
  <c r="I259" i="4"/>
  <c r="K259" i="4" s="1"/>
  <c r="J258" i="4"/>
  <c r="P258" i="4"/>
  <c r="A261" i="4" l="1"/>
  <c r="Q260" i="4"/>
  <c r="B260" i="4"/>
  <c r="C260" i="4"/>
  <c r="E260" i="4" s="1"/>
  <c r="H260" i="4"/>
  <c r="J260" i="4" s="1"/>
  <c r="I260" i="4"/>
  <c r="K260" i="4" s="1"/>
  <c r="P261" i="4" l="1"/>
  <c r="D260" i="4"/>
  <c r="P260" i="4"/>
  <c r="A262" i="4"/>
  <c r="Q261" i="4"/>
  <c r="C261" i="4"/>
  <c r="E261" i="4" s="1"/>
  <c r="H261" i="4"/>
  <c r="J261" i="4" s="1"/>
  <c r="B261" i="4"/>
  <c r="D261" i="4" s="1"/>
  <c r="I261" i="4"/>
  <c r="K261" i="4" s="1"/>
  <c r="P262" i="4" l="1"/>
  <c r="A263" i="4"/>
  <c r="Q262" i="4"/>
  <c r="B262" i="4"/>
  <c r="C262" i="4"/>
  <c r="E262" i="4" s="1"/>
  <c r="H262" i="4"/>
  <c r="J262" i="4" s="1"/>
  <c r="I262" i="4"/>
  <c r="K262" i="4" s="1"/>
  <c r="P263" i="4" l="1"/>
  <c r="D262" i="4"/>
  <c r="A264" i="4"/>
  <c r="Q263" i="4"/>
  <c r="C263" i="4"/>
  <c r="E263" i="4" s="1"/>
  <c r="B263" i="4"/>
  <c r="D263" i="4" s="1"/>
  <c r="H263" i="4"/>
  <c r="J263" i="4" s="1"/>
  <c r="I263" i="4"/>
  <c r="K263" i="4" s="1"/>
  <c r="A265" i="4" l="1"/>
  <c r="P264" i="4"/>
  <c r="Q264" i="4"/>
  <c r="B264" i="4"/>
  <c r="D264" i="4" s="1"/>
  <c r="C264" i="4"/>
  <c r="E264" i="4" s="1"/>
  <c r="H264" i="4"/>
  <c r="I264" i="4"/>
  <c r="K264" i="4" s="1"/>
  <c r="P265" i="4" l="1"/>
  <c r="J264" i="4"/>
  <c r="A266" i="4"/>
  <c r="Q265" i="4"/>
  <c r="C265" i="4"/>
  <c r="E265" i="4" s="1"/>
  <c r="B265" i="4"/>
  <c r="D265" i="4" s="1"/>
  <c r="H265" i="4"/>
  <c r="J265" i="4" s="1"/>
  <c r="I265" i="4"/>
  <c r="K265" i="4" s="1"/>
  <c r="A267" i="4" l="1"/>
  <c r="P266" i="4"/>
  <c r="Q266" i="4"/>
  <c r="B266" i="4"/>
  <c r="D266" i="4" s="1"/>
  <c r="C266" i="4"/>
  <c r="E266" i="4" s="1"/>
  <c r="H266" i="4"/>
  <c r="J266" i="4" s="1"/>
  <c r="I266" i="4"/>
  <c r="P267" i="4" l="1"/>
  <c r="K266" i="4"/>
  <c r="A268" i="4"/>
  <c r="Q267" i="4"/>
  <c r="C267" i="4"/>
  <c r="E267" i="4" s="1"/>
  <c r="H267" i="4"/>
  <c r="J267" i="4" s="1"/>
  <c r="B267" i="4"/>
  <c r="D267" i="4" s="1"/>
  <c r="I267" i="4"/>
  <c r="K267" i="4" s="1"/>
  <c r="A269" i="4" l="1"/>
  <c r="Q268" i="4"/>
  <c r="B268" i="4"/>
  <c r="D268" i="4" s="1"/>
  <c r="C268" i="4"/>
  <c r="E268" i="4" s="1"/>
  <c r="H268" i="4"/>
  <c r="J268" i="4" s="1"/>
  <c r="I268" i="4"/>
  <c r="K268" i="4" s="1"/>
  <c r="P269" i="4" l="1"/>
  <c r="P268" i="4"/>
  <c r="A270" i="4"/>
  <c r="Q269" i="4"/>
  <c r="C269" i="4"/>
  <c r="E269" i="4" s="1"/>
  <c r="H269" i="4"/>
  <c r="J269" i="4" s="1"/>
  <c r="B269" i="4"/>
  <c r="D269" i="4" s="1"/>
  <c r="I269" i="4"/>
  <c r="K269" i="4" s="1"/>
  <c r="A271" i="4" l="1"/>
  <c r="P270" i="4"/>
  <c r="Q270" i="4"/>
  <c r="B270" i="4"/>
  <c r="D270" i="4" s="1"/>
  <c r="C270" i="4"/>
  <c r="E270" i="4" s="1"/>
  <c r="H270" i="4"/>
  <c r="J270" i="4" s="1"/>
  <c r="I270" i="4"/>
  <c r="K270" i="4" s="1"/>
  <c r="A272" i="4" l="1"/>
  <c r="P271" i="4"/>
  <c r="Q271" i="4"/>
  <c r="C271" i="4"/>
  <c r="E271" i="4" s="1"/>
  <c r="B271" i="4"/>
  <c r="D271" i="4" s="1"/>
  <c r="H271" i="4"/>
  <c r="J271" i="4" s="1"/>
  <c r="I271" i="4"/>
  <c r="K271" i="4" s="1"/>
  <c r="Q272" i="4" l="1"/>
  <c r="P272" i="4"/>
  <c r="A273" i="4"/>
  <c r="B272" i="4"/>
  <c r="C272" i="4"/>
  <c r="E272" i="4" s="1"/>
  <c r="H272" i="4"/>
  <c r="J272" i="4" s="1"/>
  <c r="I272" i="4"/>
  <c r="K272" i="4" s="1"/>
  <c r="P273" i="4" l="1"/>
  <c r="D272" i="4"/>
  <c r="A274" i="4"/>
  <c r="Q273" i="4"/>
  <c r="C273" i="4"/>
  <c r="E273" i="4" s="1"/>
  <c r="B273" i="4"/>
  <c r="D273" i="4" s="1"/>
  <c r="H273" i="4"/>
  <c r="J273" i="4" s="1"/>
  <c r="I273" i="4"/>
  <c r="K273" i="4" s="1"/>
  <c r="A275" i="4" l="1"/>
  <c r="Q274" i="4"/>
  <c r="B274" i="4"/>
  <c r="D274" i="4" s="1"/>
  <c r="C274" i="4"/>
  <c r="E274" i="4" s="1"/>
  <c r="H274" i="4"/>
  <c r="I274" i="4"/>
  <c r="K274" i="4" s="1"/>
  <c r="Q275" i="4" l="1"/>
  <c r="J274" i="4"/>
  <c r="P274" i="4"/>
  <c r="A276" i="4"/>
  <c r="P275" i="4"/>
  <c r="C275" i="4"/>
  <c r="E275" i="4" s="1"/>
  <c r="H275" i="4"/>
  <c r="J275" i="4" s="1"/>
  <c r="B275" i="4"/>
  <c r="D275" i="4" s="1"/>
  <c r="I275" i="4"/>
  <c r="K275" i="4" s="1"/>
  <c r="A277" i="4" l="1"/>
  <c r="P276" i="4"/>
  <c r="Q276" i="4"/>
  <c r="B276" i="4"/>
  <c r="C276" i="4"/>
  <c r="E276" i="4" s="1"/>
  <c r="H276" i="4"/>
  <c r="J276" i="4" s="1"/>
  <c r="I276" i="4"/>
  <c r="K276" i="4" s="1"/>
  <c r="P277" i="4" l="1"/>
  <c r="D276" i="4"/>
  <c r="A278" i="4"/>
  <c r="Q277" i="4"/>
  <c r="C277" i="4"/>
  <c r="E277" i="4" s="1"/>
  <c r="H277" i="4"/>
  <c r="J277" i="4" s="1"/>
  <c r="B277" i="4"/>
  <c r="D277" i="4" s="1"/>
  <c r="I277" i="4"/>
  <c r="K277" i="4" s="1"/>
  <c r="P278" i="4" l="1"/>
  <c r="A279" i="4"/>
  <c r="Q278" i="4"/>
  <c r="B278" i="4"/>
  <c r="C278" i="4"/>
  <c r="E278" i="4" s="1"/>
  <c r="H278" i="4"/>
  <c r="J278" i="4" s="1"/>
  <c r="I278" i="4"/>
  <c r="K278" i="4" s="1"/>
  <c r="P279" i="4" l="1"/>
  <c r="D278" i="4"/>
  <c r="A280" i="4"/>
  <c r="Q279" i="4"/>
  <c r="C279" i="4"/>
  <c r="E279" i="4" s="1"/>
  <c r="B279" i="4"/>
  <c r="D279" i="4" s="1"/>
  <c r="H279" i="4"/>
  <c r="J279" i="4" s="1"/>
  <c r="I279" i="4"/>
  <c r="K279" i="4" s="1"/>
  <c r="A281" i="4" l="1"/>
  <c r="P280" i="4"/>
  <c r="Q280" i="4"/>
  <c r="B280" i="4"/>
  <c r="D280" i="4" s="1"/>
  <c r="C280" i="4"/>
  <c r="E280" i="4" s="1"/>
  <c r="H280" i="4"/>
  <c r="J280" i="4" s="1"/>
  <c r="I280" i="4"/>
  <c r="K280" i="4" s="1"/>
  <c r="A282" i="4" l="1"/>
  <c r="P281" i="4"/>
  <c r="Q281" i="4"/>
  <c r="C281" i="4"/>
  <c r="E281" i="4" s="1"/>
  <c r="B281" i="4"/>
  <c r="D281" i="4" s="1"/>
  <c r="H281" i="4"/>
  <c r="J281" i="4" s="1"/>
  <c r="I281" i="4"/>
  <c r="K281" i="4" s="1"/>
  <c r="A283" i="4" l="1"/>
  <c r="P282" i="4"/>
  <c r="Q282" i="4"/>
  <c r="B282" i="4"/>
  <c r="C282" i="4"/>
  <c r="E282" i="4" s="1"/>
  <c r="H282" i="4"/>
  <c r="J282" i="4" s="1"/>
  <c r="I282" i="4"/>
  <c r="P283" i="4" l="1"/>
  <c r="D282" i="4"/>
  <c r="K282" i="4"/>
  <c r="A284" i="4"/>
  <c r="Q283" i="4"/>
  <c r="C283" i="4"/>
  <c r="E283" i="4" s="1"/>
  <c r="H283" i="4"/>
  <c r="J283" i="4" s="1"/>
  <c r="B283" i="4"/>
  <c r="D283" i="4" s="1"/>
  <c r="I283" i="4"/>
  <c r="K283" i="4" s="1"/>
  <c r="A285" i="4" l="1"/>
  <c r="P284" i="4"/>
  <c r="Q284" i="4"/>
  <c r="B284" i="4"/>
  <c r="D284" i="4" s="1"/>
  <c r="C284" i="4"/>
  <c r="E284" i="4" s="1"/>
  <c r="H284" i="4"/>
  <c r="J284" i="4" s="1"/>
  <c r="I284" i="4"/>
  <c r="K284" i="4" s="1"/>
  <c r="P285" i="4" l="1"/>
  <c r="A286" i="4"/>
  <c r="Q285" i="4"/>
  <c r="C285" i="4"/>
  <c r="E285" i="4" s="1"/>
  <c r="B285" i="4"/>
  <c r="D285" i="4" s="1"/>
  <c r="H285" i="4"/>
  <c r="J285" i="4" s="1"/>
  <c r="I285" i="4"/>
  <c r="K285" i="4" s="1"/>
  <c r="A287" i="4" l="1"/>
  <c r="Q286" i="4"/>
  <c r="B286" i="4"/>
  <c r="C286" i="4"/>
  <c r="E286" i="4" s="1"/>
  <c r="H286" i="4"/>
  <c r="I286" i="4"/>
  <c r="K286" i="4" s="1"/>
  <c r="Q287" i="4" l="1"/>
  <c r="P287" i="4"/>
  <c r="D286" i="4"/>
  <c r="J286" i="4"/>
  <c r="P286" i="4"/>
  <c r="A288" i="4"/>
  <c r="C287" i="4"/>
  <c r="E287" i="4" s="1"/>
  <c r="B287" i="4"/>
  <c r="D287" i="4" s="1"/>
  <c r="H287" i="4"/>
  <c r="J287" i="4" s="1"/>
  <c r="I287" i="4"/>
  <c r="K287" i="4" s="1"/>
  <c r="A289" i="4" l="1"/>
  <c r="P288" i="4"/>
  <c r="Q288" i="4"/>
  <c r="B288" i="4"/>
  <c r="D288" i="4" s="1"/>
  <c r="C288" i="4"/>
  <c r="E288" i="4" s="1"/>
  <c r="H288" i="4"/>
  <c r="I288" i="4"/>
  <c r="K288" i="4" s="1"/>
  <c r="P289" i="4" l="1"/>
  <c r="J288" i="4"/>
  <c r="A290" i="4"/>
  <c r="Q289" i="4"/>
  <c r="C289" i="4"/>
  <c r="E289" i="4" s="1"/>
  <c r="B289" i="4"/>
  <c r="D289" i="4" s="1"/>
  <c r="H289" i="4"/>
  <c r="J289" i="4" s="1"/>
  <c r="I289" i="4"/>
  <c r="K289" i="4" s="1"/>
  <c r="P290" i="4" l="1"/>
  <c r="A291" i="4"/>
  <c r="Q290" i="4"/>
  <c r="B290" i="4"/>
  <c r="D290" i="4" s="1"/>
  <c r="C290" i="4"/>
  <c r="E290" i="4" s="1"/>
  <c r="H290" i="4"/>
  <c r="J290" i="4" s="1"/>
  <c r="I290" i="4"/>
  <c r="K290" i="4" s="1"/>
  <c r="A292" i="4" l="1"/>
  <c r="P291" i="4"/>
  <c r="Q291" i="4"/>
  <c r="C291" i="4"/>
  <c r="E291" i="4" s="1"/>
  <c r="B291" i="4"/>
  <c r="D291" i="4" s="1"/>
  <c r="H291" i="4"/>
  <c r="J291" i="4" s="1"/>
  <c r="I291" i="4"/>
  <c r="K291" i="4" s="1"/>
  <c r="A293" i="4" l="1"/>
  <c r="P292" i="4"/>
  <c r="Q292" i="4"/>
  <c r="B292" i="4"/>
  <c r="C292" i="4"/>
  <c r="E292" i="4" s="1"/>
  <c r="H292" i="4"/>
  <c r="I292" i="4"/>
  <c r="K292" i="4" s="1"/>
  <c r="Q293" i="4" l="1"/>
  <c r="P293" i="4"/>
  <c r="J292" i="4"/>
  <c r="D292" i="4"/>
  <c r="A294" i="4"/>
  <c r="C293" i="4"/>
  <c r="E293" i="4" s="1"/>
  <c r="B293" i="4"/>
  <c r="D293" i="4" s="1"/>
  <c r="H293" i="4"/>
  <c r="J293" i="4" s="1"/>
  <c r="I293" i="4"/>
  <c r="K293" i="4" s="1"/>
  <c r="A295" i="4" l="1"/>
  <c r="Q294" i="4"/>
  <c r="B294" i="4"/>
  <c r="D294" i="4" s="1"/>
  <c r="C294" i="4"/>
  <c r="E294" i="4" s="1"/>
  <c r="H294" i="4"/>
  <c r="I294" i="4"/>
  <c r="K294" i="4" s="1"/>
  <c r="J294" i="4" l="1"/>
  <c r="P294" i="4"/>
  <c r="A296" i="4"/>
  <c r="Q295" i="4"/>
  <c r="P295" i="4"/>
  <c r="C295" i="4"/>
  <c r="E295" i="4" s="1"/>
  <c r="B295" i="4"/>
  <c r="D295" i="4" s="1"/>
  <c r="H295" i="4"/>
  <c r="J295" i="4" s="1"/>
  <c r="I295" i="4"/>
  <c r="K295" i="4" s="1"/>
  <c r="Q296" i="4" l="1"/>
  <c r="A297" i="4"/>
  <c r="P296" i="4"/>
  <c r="B296" i="4"/>
  <c r="C296" i="4"/>
  <c r="E296" i="4" s="1"/>
  <c r="H296" i="4"/>
  <c r="J296" i="4" s="1"/>
  <c r="I296" i="4"/>
  <c r="K296" i="4" s="1"/>
  <c r="Q297" i="4" l="1"/>
  <c r="D296" i="4"/>
  <c r="A298" i="4"/>
  <c r="P297" i="4"/>
  <c r="C297" i="4"/>
  <c r="E297" i="4" s="1"/>
  <c r="B297" i="4"/>
  <c r="D297" i="4" s="1"/>
  <c r="H297" i="4"/>
  <c r="J297" i="4" s="1"/>
  <c r="I297" i="4"/>
  <c r="K297" i="4" s="1"/>
  <c r="Q298" i="4" l="1"/>
  <c r="A299" i="4"/>
  <c r="P298" i="4"/>
  <c r="B298" i="4"/>
  <c r="D298" i="4" s="1"/>
  <c r="C298" i="4"/>
  <c r="E298" i="4" s="1"/>
  <c r="H298" i="4"/>
  <c r="J298" i="4" s="1"/>
  <c r="I298" i="4"/>
  <c r="K298" i="4" l="1"/>
  <c r="A300" i="4"/>
  <c r="Q299" i="4"/>
  <c r="P299" i="4"/>
  <c r="C299" i="4"/>
  <c r="E299" i="4" s="1"/>
  <c r="B299" i="4"/>
  <c r="D299" i="4" s="1"/>
  <c r="H299" i="4"/>
  <c r="J299" i="4" s="1"/>
  <c r="I299" i="4"/>
  <c r="K299" i="4" s="1"/>
  <c r="A301" i="4" l="1"/>
  <c r="Q300" i="4"/>
  <c r="B300" i="4"/>
  <c r="C300" i="4"/>
  <c r="E300" i="4" s="1"/>
  <c r="H300" i="4"/>
  <c r="I300" i="4"/>
  <c r="K300" i="4" s="1"/>
  <c r="P301" i="4" l="1"/>
  <c r="Q301" i="4"/>
  <c r="D300" i="4"/>
  <c r="J300" i="4"/>
  <c r="P300" i="4"/>
  <c r="A302" i="4"/>
  <c r="C301" i="4"/>
  <c r="E301" i="4" s="1"/>
  <c r="B301" i="4"/>
  <c r="D301" i="4" s="1"/>
  <c r="H301" i="4"/>
  <c r="J301" i="4" s="1"/>
  <c r="I301" i="4"/>
  <c r="K301" i="4" s="1"/>
  <c r="A303" i="4" l="1"/>
  <c r="P302" i="4"/>
  <c r="Q302" i="4"/>
  <c r="B302" i="4"/>
  <c r="C302" i="4"/>
  <c r="E302" i="4" s="1"/>
  <c r="H302" i="4"/>
  <c r="J302" i="4" s="1"/>
  <c r="I302" i="4"/>
  <c r="K302" i="4" s="1"/>
  <c r="Q303" i="4" l="1"/>
  <c r="D302" i="4"/>
  <c r="A304" i="4"/>
  <c r="P303" i="4"/>
  <c r="C303" i="4"/>
  <c r="E303" i="4" s="1"/>
  <c r="B303" i="4"/>
  <c r="D303" i="4" s="1"/>
  <c r="H303" i="4"/>
  <c r="J303" i="4" s="1"/>
  <c r="I303" i="4"/>
  <c r="K303" i="4" s="1"/>
  <c r="A305" i="4" l="1"/>
  <c r="P304" i="4"/>
  <c r="Q304" i="4"/>
  <c r="B304" i="4"/>
  <c r="C304" i="4"/>
  <c r="E304" i="4" s="1"/>
  <c r="H304" i="4"/>
  <c r="I304" i="4"/>
  <c r="D304" i="4" l="1"/>
  <c r="K304" i="4"/>
  <c r="J304" i="4"/>
  <c r="A306" i="4"/>
  <c r="Q305" i="4"/>
  <c r="P305" i="4"/>
  <c r="C305" i="4"/>
  <c r="E305" i="4" s="1"/>
  <c r="B305" i="4"/>
  <c r="D305" i="4" s="1"/>
  <c r="H305" i="4"/>
  <c r="J305" i="4" s="1"/>
  <c r="I305" i="4"/>
  <c r="K305" i="4" s="1"/>
  <c r="P306" i="4" l="1"/>
  <c r="A307" i="4"/>
  <c r="Q306" i="4"/>
  <c r="B306" i="4"/>
  <c r="D306" i="4" s="1"/>
  <c r="C306" i="4"/>
  <c r="E306" i="4" s="1"/>
  <c r="H306" i="4"/>
  <c r="I306" i="4"/>
  <c r="K306" i="4" s="1"/>
  <c r="Q307" i="4" l="1"/>
  <c r="J306" i="4"/>
  <c r="A308" i="4"/>
  <c r="P307" i="4"/>
  <c r="C307" i="4"/>
  <c r="E307" i="4" s="1"/>
  <c r="H307" i="4"/>
  <c r="J307" i="4" s="1"/>
  <c r="B307" i="4"/>
  <c r="D307" i="4" s="1"/>
  <c r="I307" i="4"/>
  <c r="K307" i="4" s="1"/>
  <c r="A309" i="4" l="1"/>
  <c r="Q308" i="4"/>
  <c r="B308" i="4"/>
  <c r="D308" i="4" s="1"/>
  <c r="C308" i="4"/>
  <c r="E308" i="4" s="1"/>
  <c r="H308" i="4"/>
  <c r="I308" i="4"/>
  <c r="K308" i="4" s="1"/>
  <c r="Q309" i="4" l="1"/>
  <c r="J308" i="4"/>
  <c r="P308" i="4"/>
  <c r="A310" i="4"/>
  <c r="P309" i="4"/>
  <c r="C309" i="4"/>
  <c r="E309" i="4" s="1"/>
  <c r="B309" i="4"/>
  <c r="D309" i="4" s="1"/>
  <c r="H309" i="4"/>
  <c r="J309" i="4" s="1"/>
  <c r="I309" i="4"/>
  <c r="K309" i="4" s="1"/>
  <c r="A311" i="4" l="1"/>
  <c r="P310" i="4"/>
  <c r="Q310" i="4"/>
  <c r="B310" i="4"/>
  <c r="D310" i="4" s="1"/>
  <c r="C310" i="4"/>
  <c r="E310" i="4" s="1"/>
  <c r="H310" i="4"/>
  <c r="J310" i="4" s="1"/>
  <c r="I310" i="4"/>
  <c r="K310" i="4" s="1"/>
  <c r="A312" i="4" l="1"/>
  <c r="Q311" i="4"/>
  <c r="P311" i="4"/>
  <c r="C311" i="4"/>
  <c r="E311" i="4" s="1"/>
  <c r="B311" i="4"/>
  <c r="D311" i="4" s="1"/>
  <c r="H311" i="4"/>
  <c r="J311" i="4" s="1"/>
  <c r="I311" i="4"/>
  <c r="K311" i="4" s="1"/>
  <c r="P312" i="4" l="1"/>
  <c r="A313" i="4"/>
  <c r="Q312" i="4"/>
  <c r="B312" i="4"/>
  <c r="C312" i="4"/>
  <c r="E312" i="4" s="1"/>
  <c r="H312" i="4"/>
  <c r="J312" i="4" s="1"/>
  <c r="I312" i="4"/>
  <c r="K312" i="4" s="1"/>
  <c r="Q313" i="4" l="1"/>
  <c r="D312" i="4"/>
  <c r="A314" i="4"/>
  <c r="P313" i="4"/>
  <c r="C313" i="4"/>
  <c r="E313" i="4" s="1"/>
  <c r="B313" i="4"/>
  <c r="D313" i="4" s="1"/>
  <c r="H313" i="4"/>
  <c r="J313" i="4" s="1"/>
  <c r="I313" i="4"/>
  <c r="K313" i="4" s="1"/>
  <c r="P314" i="4" l="1"/>
  <c r="A315" i="4"/>
  <c r="Q314" i="4"/>
  <c r="B314" i="4"/>
  <c r="C314" i="4"/>
  <c r="E314" i="4" s="1"/>
  <c r="H314" i="4"/>
  <c r="I314" i="4"/>
  <c r="K314" i="4" s="1"/>
  <c r="P315" i="4" l="1"/>
  <c r="D314" i="4"/>
  <c r="J314" i="4"/>
  <c r="A316" i="4"/>
  <c r="Q315" i="4"/>
  <c r="C315" i="4"/>
  <c r="E315" i="4" s="1"/>
  <c r="B315" i="4"/>
  <c r="D315" i="4" s="1"/>
  <c r="H315" i="4"/>
  <c r="J315" i="4" s="1"/>
  <c r="I315" i="4"/>
  <c r="K315" i="4" s="1"/>
  <c r="A317" i="4" l="1"/>
  <c r="P316" i="4"/>
  <c r="Q316" i="4"/>
  <c r="B316" i="4"/>
  <c r="D316" i="4" s="1"/>
  <c r="C316" i="4"/>
  <c r="E316" i="4" s="1"/>
  <c r="H316" i="4"/>
  <c r="I316" i="4"/>
  <c r="K316" i="4" s="1"/>
  <c r="Q317" i="4" l="1"/>
  <c r="J316" i="4"/>
  <c r="A318" i="4"/>
  <c r="P317" i="4"/>
  <c r="C317" i="4"/>
  <c r="E317" i="4" s="1"/>
  <c r="B317" i="4"/>
  <c r="D317" i="4" s="1"/>
  <c r="H317" i="4"/>
  <c r="J317" i="4" s="1"/>
  <c r="I317" i="4"/>
  <c r="K317" i="4" s="1"/>
  <c r="A319" i="4" l="1"/>
  <c r="Q318" i="4"/>
  <c r="B318" i="4"/>
  <c r="D318" i="4" s="1"/>
  <c r="C318" i="4"/>
  <c r="E318" i="4" s="1"/>
  <c r="H318" i="4"/>
  <c r="I318" i="4"/>
  <c r="K318" i="4" s="1"/>
  <c r="Q319" i="4" l="1"/>
  <c r="J318" i="4"/>
  <c r="P318" i="4"/>
  <c r="A320" i="4"/>
  <c r="P319" i="4"/>
  <c r="C319" i="4"/>
  <c r="E319" i="4" s="1"/>
  <c r="B319" i="4"/>
  <c r="D319" i="4" s="1"/>
  <c r="H319" i="4"/>
  <c r="J319" i="4" s="1"/>
  <c r="I319" i="4"/>
  <c r="K319" i="4" s="1"/>
  <c r="A321" i="4" l="1"/>
  <c r="P320" i="4"/>
  <c r="Q320" i="4"/>
  <c r="B320" i="4"/>
  <c r="D320" i="4" s="1"/>
  <c r="C320" i="4"/>
  <c r="E320" i="4" s="1"/>
  <c r="H320" i="4"/>
  <c r="J320" i="4" s="1"/>
  <c r="I320" i="4"/>
  <c r="Q321" i="4" l="1"/>
  <c r="K320" i="4"/>
  <c r="A322" i="4"/>
  <c r="P321" i="4"/>
  <c r="C321" i="4"/>
  <c r="E321" i="4" s="1"/>
  <c r="B321" i="4"/>
  <c r="D321" i="4" s="1"/>
  <c r="H321" i="4"/>
  <c r="J321" i="4" s="1"/>
  <c r="I321" i="4"/>
  <c r="K321" i="4" s="1"/>
  <c r="A323" i="4" l="1"/>
  <c r="Q322" i="4"/>
  <c r="B322" i="4"/>
  <c r="D322" i="4" s="1"/>
  <c r="C322" i="4"/>
  <c r="E322" i="4" s="1"/>
  <c r="H322" i="4"/>
  <c r="J322" i="4" s="1"/>
  <c r="I322" i="4"/>
  <c r="K322" i="4" s="1"/>
  <c r="Q323" i="4" l="1"/>
  <c r="P322" i="4"/>
  <c r="A324" i="4"/>
  <c r="P323" i="4"/>
  <c r="C323" i="4"/>
  <c r="E323" i="4" s="1"/>
  <c r="B323" i="4"/>
  <c r="D323" i="4" s="1"/>
  <c r="H323" i="4"/>
  <c r="J323" i="4" s="1"/>
  <c r="I323" i="4"/>
  <c r="K323" i="4" s="1"/>
  <c r="A325" i="4" l="1"/>
  <c r="P324" i="4"/>
  <c r="Q324" i="4"/>
  <c r="B324" i="4"/>
  <c r="D324" i="4" s="1"/>
  <c r="C324" i="4"/>
  <c r="E324" i="4" s="1"/>
  <c r="H324" i="4"/>
  <c r="I324" i="4"/>
  <c r="K324" i="4" s="1"/>
  <c r="Q325" i="4" l="1"/>
  <c r="J324" i="4"/>
  <c r="A326" i="4"/>
  <c r="P325" i="4"/>
  <c r="C325" i="4"/>
  <c r="E325" i="4" s="1"/>
  <c r="B325" i="4"/>
  <c r="D325" i="4" s="1"/>
  <c r="H325" i="4"/>
  <c r="J325" i="4" s="1"/>
  <c r="I325" i="4"/>
  <c r="K325" i="4" s="1"/>
  <c r="A327" i="4" l="1"/>
  <c r="P326" i="4"/>
  <c r="Q326" i="4"/>
  <c r="B326" i="4"/>
  <c r="D326" i="4" s="1"/>
  <c r="C326" i="4"/>
  <c r="E326" i="4" s="1"/>
  <c r="H326" i="4"/>
  <c r="J326" i="4" s="1"/>
  <c r="I326" i="4"/>
  <c r="Q327" i="4" l="1"/>
  <c r="K326" i="4"/>
  <c r="A328" i="4"/>
  <c r="P327" i="4"/>
  <c r="C327" i="4"/>
  <c r="E327" i="4" s="1"/>
  <c r="B327" i="4"/>
  <c r="D327" i="4" s="1"/>
  <c r="H327" i="4"/>
  <c r="J327" i="4" s="1"/>
  <c r="I327" i="4"/>
  <c r="K327" i="4" s="1"/>
  <c r="A329" i="4" l="1"/>
  <c r="P328" i="4"/>
  <c r="Q328" i="4"/>
  <c r="B328" i="4"/>
  <c r="C328" i="4"/>
  <c r="E328" i="4" s="1"/>
  <c r="H328" i="4"/>
  <c r="I328" i="4"/>
  <c r="K328" i="4" s="1"/>
  <c r="Q329" i="4" l="1"/>
  <c r="D328" i="4"/>
  <c r="J328" i="4"/>
  <c r="A330" i="4"/>
  <c r="P329" i="4"/>
  <c r="C329" i="4"/>
  <c r="E329" i="4" s="1"/>
  <c r="B329" i="4"/>
  <c r="D329" i="4" s="1"/>
  <c r="H329" i="4"/>
  <c r="J329" i="4" s="1"/>
  <c r="I329" i="4"/>
  <c r="K329" i="4" s="1"/>
  <c r="A331" i="4" l="1"/>
  <c r="P330" i="4"/>
  <c r="Q330" i="4"/>
  <c r="B330" i="4"/>
  <c r="C330" i="4"/>
  <c r="E330" i="4" s="1"/>
  <c r="H330" i="4"/>
  <c r="I330" i="4"/>
  <c r="K330" i="4" s="1"/>
  <c r="D330" i="4" l="1"/>
  <c r="J330" i="4"/>
  <c r="A332" i="4"/>
  <c r="P331" i="4"/>
  <c r="C331" i="4"/>
  <c r="E331" i="4" s="1"/>
  <c r="B331" i="4"/>
  <c r="D331" i="4" s="1"/>
  <c r="H331" i="4"/>
  <c r="J331" i="4" s="1"/>
  <c r="I331" i="4"/>
  <c r="K331" i="4" s="1"/>
  <c r="P332" i="4" l="1"/>
  <c r="Q331" i="4"/>
  <c r="A333" i="4"/>
  <c r="Q332" i="4"/>
  <c r="B332" i="4"/>
  <c r="C332" i="4"/>
  <c r="E332" i="4" s="1"/>
  <c r="I332" i="4"/>
  <c r="K332" i="4" s="1"/>
  <c r="H332" i="4"/>
  <c r="Q333" i="4" l="1"/>
  <c r="A334" i="4"/>
  <c r="P333" i="4"/>
  <c r="C333" i="4"/>
  <c r="E333" i="4" s="1"/>
  <c r="B333" i="4"/>
  <c r="H333" i="4"/>
  <c r="J333" i="4" s="1"/>
  <c r="I333" i="4"/>
  <c r="K333" i="4" s="1"/>
  <c r="J332" i="4"/>
  <c r="D333" i="4"/>
  <c r="D332" i="4"/>
  <c r="Q334" i="4" l="1"/>
  <c r="A335" i="4"/>
  <c r="B334" i="4"/>
  <c r="D334" i="4" s="1"/>
  <c r="C334" i="4"/>
  <c r="E334" i="4" s="1"/>
  <c r="I334" i="4"/>
  <c r="H334" i="4"/>
  <c r="J334" i="4" s="1"/>
  <c r="P335" i="4" l="1"/>
  <c r="K334" i="4"/>
  <c r="P334" i="4"/>
  <c r="A336" i="4"/>
  <c r="Q335" i="4"/>
  <c r="C335" i="4"/>
  <c r="E335" i="4" s="1"/>
  <c r="B335" i="4"/>
  <c r="D335" i="4" s="1"/>
  <c r="H335" i="4"/>
  <c r="J335" i="4" s="1"/>
  <c r="I335" i="4"/>
  <c r="K335" i="4" s="1"/>
  <c r="P336" i="4" l="1"/>
  <c r="A337" i="4"/>
  <c r="Q336" i="4"/>
  <c r="B336" i="4"/>
  <c r="D336" i="4" s="1"/>
  <c r="C336" i="4"/>
  <c r="E336" i="4" s="1"/>
  <c r="I336" i="4"/>
  <c r="K336" i="4" s="1"/>
  <c r="H336" i="4"/>
  <c r="P337" i="4" l="1"/>
  <c r="J336" i="4"/>
  <c r="A338" i="4"/>
  <c r="Q337" i="4"/>
  <c r="C337" i="4"/>
  <c r="E337" i="4" s="1"/>
  <c r="B337" i="4"/>
  <c r="D337" i="4" s="1"/>
  <c r="H337" i="4"/>
  <c r="J337" i="4" s="1"/>
  <c r="I337" i="4"/>
  <c r="K337" i="4" s="1"/>
  <c r="A339" i="4" l="1"/>
  <c r="Q338" i="4"/>
  <c r="B338" i="4"/>
  <c r="D338" i="4" s="1"/>
  <c r="C338" i="4"/>
  <c r="E338" i="4" s="1"/>
  <c r="I338" i="4"/>
  <c r="K338" i="4" s="1"/>
  <c r="H338" i="4"/>
  <c r="P339" i="4" l="1"/>
  <c r="P338" i="4"/>
  <c r="J338" i="4"/>
  <c r="A340" i="4"/>
  <c r="C339" i="4"/>
  <c r="E339" i="4" s="1"/>
  <c r="H339" i="4"/>
  <c r="J339" i="4" s="1"/>
  <c r="B339" i="4"/>
  <c r="D339" i="4" s="1"/>
  <c r="I339" i="4"/>
  <c r="K339" i="4" s="1"/>
  <c r="Q339" i="4" l="1"/>
  <c r="A341" i="4"/>
  <c r="P340" i="4"/>
  <c r="Q340" i="4"/>
  <c r="B340" i="4"/>
  <c r="D340" i="4" s="1"/>
  <c r="C340" i="4"/>
  <c r="E340" i="4" s="1"/>
  <c r="I340" i="4"/>
  <c r="K340" i="4" s="1"/>
  <c r="H340" i="4"/>
  <c r="A342" i="4" l="1"/>
  <c r="Q341" i="4"/>
  <c r="P341" i="4"/>
  <c r="C341" i="4"/>
  <c r="E341" i="4" s="1"/>
  <c r="B341" i="4"/>
  <c r="D341" i="4" s="1"/>
  <c r="H341" i="4"/>
  <c r="J341" i="4" s="1"/>
  <c r="I341" i="4"/>
  <c r="K341" i="4" s="1"/>
  <c r="J340" i="4"/>
  <c r="A343" i="4" l="1"/>
  <c r="P342" i="4"/>
  <c r="Q342" i="4"/>
  <c r="B342" i="4"/>
  <c r="D342" i="4" s="1"/>
  <c r="C342" i="4"/>
  <c r="E342" i="4" s="1"/>
  <c r="I342" i="4"/>
  <c r="K342" i="4" s="1"/>
  <c r="H342" i="4"/>
  <c r="J342" i="4" s="1"/>
  <c r="A344" i="4" l="1"/>
  <c r="Q343" i="4"/>
  <c r="P343" i="4"/>
  <c r="C343" i="4"/>
  <c r="E343" i="4" s="1"/>
  <c r="B343" i="4"/>
  <c r="D343" i="4" s="1"/>
  <c r="H343" i="4"/>
  <c r="J343" i="4" s="1"/>
  <c r="I343" i="4"/>
  <c r="K343" i="4" s="1"/>
  <c r="A345" i="4" l="1"/>
  <c r="P344" i="4"/>
  <c r="Q344" i="4"/>
  <c r="B344" i="4"/>
  <c r="D344" i="4" s="1"/>
  <c r="C344" i="4"/>
  <c r="E344" i="4" s="1"/>
  <c r="I344" i="4"/>
  <c r="K344" i="4" s="1"/>
  <c r="H344" i="4"/>
  <c r="P345" i="4" l="1"/>
  <c r="J344" i="4"/>
  <c r="A346" i="4"/>
  <c r="Q345" i="4"/>
  <c r="C345" i="4"/>
  <c r="E345" i="4" s="1"/>
  <c r="B345" i="4"/>
  <c r="D345" i="4" s="1"/>
  <c r="H345" i="4"/>
  <c r="J345" i="4" s="1"/>
  <c r="I345" i="4"/>
  <c r="K345" i="4" s="1"/>
  <c r="A347" i="4" l="1"/>
  <c r="P346" i="4"/>
  <c r="Q346" i="4"/>
  <c r="B346" i="4"/>
  <c r="C346" i="4"/>
  <c r="E346" i="4" s="1"/>
  <c r="I346" i="4"/>
  <c r="H346" i="4"/>
  <c r="J346" i="4" s="1"/>
  <c r="P347" i="4" l="1"/>
  <c r="D346" i="4"/>
  <c r="K346" i="4"/>
  <c r="A348" i="4"/>
  <c r="C347" i="4"/>
  <c r="E347" i="4" s="1"/>
  <c r="B347" i="4"/>
  <c r="D347" i="4" s="1"/>
  <c r="H347" i="4"/>
  <c r="J347" i="4" s="1"/>
  <c r="I347" i="4"/>
  <c r="K347" i="4" s="1"/>
  <c r="Q347" i="4" l="1"/>
  <c r="A349" i="4"/>
  <c r="P348" i="4"/>
  <c r="Q348" i="4"/>
  <c r="B348" i="4"/>
  <c r="D348" i="4" s="1"/>
  <c r="C348" i="4"/>
  <c r="E348" i="4" s="1"/>
  <c r="I348" i="4"/>
  <c r="K348" i="4" s="1"/>
  <c r="H348" i="4"/>
  <c r="J348" i="4" s="1"/>
  <c r="A350" i="4" l="1"/>
  <c r="Q349" i="4"/>
  <c r="P349" i="4"/>
  <c r="C349" i="4"/>
  <c r="E349" i="4" s="1"/>
  <c r="B349" i="4"/>
  <c r="D349" i="4" s="1"/>
  <c r="H349" i="4"/>
  <c r="J349" i="4" s="1"/>
  <c r="I349" i="4"/>
  <c r="K349" i="4" s="1"/>
  <c r="P350" i="4" l="1"/>
  <c r="A351" i="4"/>
  <c r="Q350" i="4"/>
  <c r="B350" i="4"/>
  <c r="D350" i="4" s="1"/>
  <c r="C350" i="4"/>
  <c r="E350" i="4" s="1"/>
  <c r="I350" i="4"/>
  <c r="H350" i="4"/>
  <c r="J350" i="4" s="1"/>
  <c r="Q351" i="4" l="1"/>
  <c r="K350" i="4"/>
  <c r="A352" i="4"/>
  <c r="P351" i="4"/>
  <c r="C351" i="4"/>
  <c r="E351" i="4" s="1"/>
  <c r="B351" i="4"/>
  <c r="D351" i="4" s="1"/>
  <c r="H351" i="4"/>
  <c r="J351" i="4" s="1"/>
  <c r="I351" i="4"/>
  <c r="K351" i="4" s="1"/>
  <c r="P352" i="4" l="1"/>
  <c r="A353" i="4"/>
  <c r="Q352" i="4"/>
  <c r="B352" i="4"/>
  <c r="D352" i="4" s="1"/>
  <c r="C352" i="4"/>
  <c r="E352" i="4" s="1"/>
  <c r="I352" i="4"/>
  <c r="K352" i="4" s="1"/>
  <c r="H352" i="4"/>
  <c r="J352" i="4" s="1"/>
  <c r="Q353" i="4" l="1"/>
  <c r="A354" i="4"/>
  <c r="P353" i="4"/>
  <c r="C353" i="4"/>
  <c r="E353" i="4" s="1"/>
  <c r="B353" i="4"/>
  <c r="D353" i="4" s="1"/>
  <c r="H353" i="4"/>
  <c r="J353" i="4" s="1"/>
  <c r="I353" i="4"/>
  <c r="K353" i="4" s="1"/>
  <c r="A355" i="4" l="1"/>
  <c r="Q354" i="4"/>
  <c r="B354" i="4"/>
  <c r="D354" i="4" s="1"/>
  <c r="C354" i="4"/>
  <c r="E354" i="4" s="1"/>
  <c r="I354" i="4"/>
  <c r="K354" i="4" s="1"/>
  <c r="H354" i="4"/>
  <c r="J354" i="4" l="1"/>
  <c r="P354" i="4"/>
  <c r="A356" i="4"/>
  <c r="Q355" i="4"/>
  <c r="P355" i="4"/>
  <c r="C355" i="4"/>
  <c r="E355" i="4" s="1"/>
  <c r="B355" i="4"/>
  <c r="D355" i="4" s="1"/>
  <c r="H355" i="4"/>
  <c r="J355" i="4" s="1"/>
  <c r="I355" i="4"/>
  <c r="K355" i="4" s="1"/>
  <c r="Q356" i="4" l="1"/>
  <c r="A357" i="4"/>
  <c r="P356" i="4"/>
  <c r="B356" i="4"/>
  <c r="D356" i="4" s="1"/>
  <c r="C356" i="4"/>
  <c r="E356" i="4" s="1"/>
  <c r="I356" i="4"/>
  <c r="K356" i="4" s="1"/>
  <c r="H356" i="4"/>
  <c r="J356" i="4" l="1"/>
  <c r="A358" i="4"/>
  <c r="P357" i="4"/>
  <c r="C357" i="4"/>
  <c r="E357" i="4" s="1"/>
  <c r="B357" i="4"/>
  <c r="D357" i="4" s="1"/>
  <c r="H357" i="4"/>
  <c r="J357" i="4" s="1"/>
  <c r="I357" i="4"/>
  <c r="K357" i="4" s="1"/>
  <c r="Q358" i="4" l="1"/>
  <c r="A359" i="4"/>
  <c r="P358" i="4"/>
  <c r="B358" i="4"/>
  <c r="D358" i="4" s="1"/>
  <c r="C358" i="4"/>
  <c r="E358" i="4" s="1"/>
  <c r="I358" i="4"/>
  <c r="K358" i="4" s="1"/>
  <c r="H358" i="4"/>
  <c r="Q357" i="4"/>
  <c r="J358" i="4" l="1"/>
  <c r="A360" i="4"/>
  <c r="P359" i="4"/>
  <c r="C359" i="4"/>
  <c r="E359" i="4" s="1"/>
  <c r="B359" i="4"/>
  <c r="D359" i="4" s="1"/>
  <c r="H359" i="4"/>
  <c r="J359" i="4" s="1"/>
  <c r="I359" i="4"/>
  <c r="K359" i="4" s="1"/>
  <c r="Q360" i="4" l="1"/>
  <c r="A361" i="4"/>
  <c r="B360" i="4"/>
  <c r="D360" i="4" s="1"/>
  <c r="C360" i="4"/>
  <c r="E360" i="4" s="1"/>
  <c r="I360" i="4"/>
  <c r="K360" i="4" s="1"/>
  <c r="H360" i="4"/>
  <c r="J360" i="4" s="1"/>
  <c r="Q359" i="4"/>
  <c r="P361" i="4" l="1"/>
  <c r="P360" i="4"/>
  <c r="A362" i="4"/>
  <c r="Q361" i="4"/>
  <c r="C361" i="4"/>
  <c r="E361" i="4" s="1"/>
  <c r="B361" i="4"/>
  <c r="D361" i="4" s="1"/>
  <c r="H361" i="4"/>
  <c r="J361" i="4" s="1"/>
  <c r="I361" i="4"/>
  <c r="K361" i="4" s="1"/>
  <c r="P362" i="4" l="1"/>
  <c r="A363" i="4"/>
  <c r="Q362" i="4"/>
  <c r="B362" i="4"/>
  <c r="D362" i="4" s="1"/>
  <c r="C362" i="4"/>
  <c r="E362" i="4" s="1"/>
  <c r="I362" i="4"/>
  <c r="K362" i="4" s="1"/>
  <c r="H362" i="4"/>
  <c r="J362" i="4" l="1"/>
  <c r="A364" i="4"/>
  <c r="P363" i="4"/>
  <c r="C363" i="4"/>
  <c r="E363" i="4" s="1"/>
  <c r="B363" i="4"/>
  <c r="D363" i="4" s="1"/>
  <c r="H363" i="4"/>
  <c r="J363" i="4" s="1"/>
  <c r="I363" i="4"/>
  <c r="K363" i="4" s="1"/>
  <c r="A365" i="4" l="1"/>
  <c r="Q364" i="4"/>
  <c r="B364" i="4"/>
  <c r="C364" i="4"/>
  <c r="E364" i="4" s="1"/>
  <c r="I364" i="4"/>
  <c r="K364" i="4" s="1"/>
  <c r="H364" i="4"/>
  <c r="J364" i="4" s="1"/>
  <c r="Q363" i="4"/>
  <c r="D364" i="4" l="1"/>
  <c r="P364" i="4"/>
  <c r="P6" i="4"/>
  <c r="C365" i="4"/>
  <c r="B365" i="4"/>
  <c r="D6" i="4" s="1"/>
  <c r="H365" i="4"/>
  <c r="I365" i="4"/>
  <c r="E365" i="4" l="1"/>
  <c r="E6" i="4"/>
  <c r="F6" i="4" s="1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99" i="4" s="1"/>
  <c r="F100" i="4" s="1"/>
  <c r="F101" i="4" s="1"/>
  <c r="F102" i="4" s="1"/>
  <c r="F103" i="4" s="1"/>
  <c r="F104" i="4" s="1"/>
  <c r="F105" i="4" s="1"/>
  <c r="F106" i="4" s="1"/>
  <c r="F107" i="4" s="1"/>
  <c r="F108" i="4" s="1"/>
  <c r="F109" i="4" s="1"/>
  <c r="F110" i="4" s="1"/>
  <c r="F111" i="4" s="1"/>
  <c r="F112" i="4" s="1"/>
  <c r="F113" i="4" s="1"/>
  <c r="F114" i="4" s="1"/>
  <c r="F115" i="4" s="1"/>
  <c r="F116" i="4" s="1"/>
  <c r="F117" i="4" s="1"/>
  <c r="F118" i="4" s="1"/>
  <c r="F119" i="4" s="1"/>
  <c r="F120" i="4" s="1"/>
  <c r="F121" i="4" s="1"/>
  <c r="F122" i="4" s="1"/>
  <c r="F123" i="4" s="1"/>
  <c r="F124" i="4" s="1"/>
  <c r="F125" i="4" s="1"/>
  <c r="F126" i="4" s="1"/>
  <c r="F127" i="4" s="1"/>
  <c r="F128" i="4" s="1"/>
  <c r="F129" i="4" s="1"/>
  <c r="F130" i="4" s="1"/>
  <c r="F131" i="4" s="1"/>
  <c r="F132" i="4" s="1"/>
  <c r="F133" i="4" s="1"/>
  <c r="F134" i="4" s="1"/>
  <c r="F135" i="4" s="1"/>
  <c r="F136" i="4" s="1"/>
  <c r="F137" i="4" s="1"/>
  <c r="F138" i="4" s="1"/>
  <c r="F139" i="4" s="1"/>
  <c r="F140" i="4" s="1"/>
  <c r="F141" i="4" s="1"/>
  <c r="F142" i="4" s="1"/>
  <c r="F143" i="4" s="1"/>
  <c r="F144" i="4" s="1"/>
  <c r="F145" i="4" s="1"/>
  <c r="F146" i="4" s="1"/>
  <c r="F147" i="4" s="1"/>
  <c r="F148" i="4" s="1"/>
  <c r="F149" i="4" s="1"/>
  <c r="F150" i="4" s="1"/>
  <c r="F151" i="4" s="1"/>
  <c r="F152" i="4" s="1"/>
  <c r="F153" i="4" s="1"/>
  <c r="F154" i="4" s="1"/>
  <c r="F155" i="4" s="1"/>
  <c r="F156" i="4" s="1"/>
  <c r="F157" i="4" s="1"/>
  <c r="F158" i="4" s="1"/>
  <c r="F159" i="4" s="1"/>
  <c r="F160" i="4" s="1"/>
  <c r="F161" i="4" s="1"/>
  <c r="F162" i="4" s="1"/>
  <c r="F163" i="4" s="1"/>
  <c r="F164" i="4" s="1"/>
  <c r="F165" i="4" s="1"/>
  <c r="F166" i="4" s="1"/>
  <c r="F167" i="4" s="1"/>
  <c r="F168" i="4" s="1"/>
  <c r="F169" i="4" s="1"/>
  <c r="F170" i="4" s="1"/>
  <c r="F171" i="4" s="1"/>
  <c r="F172" i="4" s="1"/>
  <c r="F173" i="4" s="1"/>
  <c r="F174" i="4" s="1"/>
  <c r="F175" i="4" s="1"/>
  <c r="F176" i="4" s="1"/>
  <c r="F177" i="4" s="1"/>
  <c r="F178" i="4" s="1"/>
  <c r="F179" i="4" s="1"/>
  <c r="F180" i="4" s="1"/>
  <c r="F181" i="4" s="1"/>
  <c r="F182" i="4" s="1"/>
  <c r="F183" i="4" s="1"/>
  <c r="F184" i="4" s="1"/>
  <c r="F185" i="4" s="1"/>
  <c r="F186" i="4" s="1"/>
  <c r="F187" i="4" s="1"/>
  <c r="F188" i="4" s="1"/>
  <c r="F189" i="4" s="1"/>
  <c r="F190" i="4" s="1"/>
  <c r="F191" i="4" s="1"/>
  <c r="F192" i="4" s="1"/>
  <c r="F193" i="4" s="1"/>
  <c r="F194" i="4" s="1"/>
  <c r="F195" i="4" s="1"/>
  <c r="F196" i="4" s="1"/>
  <c r="F197" i="4" s="1"/>
  <c r="F198" i="4" s="1"/>
  <c r="F199" i="4" s="1"/>
  <c r="F200" i="4" s="1"/>
  <c r="F201" i="4" s="1"/>
  <c r="F202" i="4" s="1"/>
  <c r="F203" i="4" s="1"/>
  <c r="F204" i="4" s="1"/>
  <c r="F205" i="4" s="1"/>
  <c r="F206" i="4" s="1"/>
  <c r="F207" i="4" s="1"/>
  <c r="F208" i="4" s="1"/>
  <c r="F209" i="4" s="1"/>
  <c r="F210" i="4" s="1"/>
  <c r="F211" i="4" s="1"/>
  <c r="F212" i="4" s="1"/>
  <c r="F213" i="4" s="1"/>
  <c r="F214" i="4" s="1"/>
  <c r="F215" i="4" s="1"/>
  <c r="F216" i="4" s="1"/>
  <c r="F217" i="4" s="1"/>
  <c r="F218" i="4" s="1"/>
  <c r="F219" i="4" s="1"/>
  <c r="F220" i="4" s="1"/>
  <c r="F221" i="4" s="1"/>
  <c r="F222" i="4" s="1"/>
  <c r="F223" i="4" s="1"/>
  <c r="F224" i="4" s="1"/>
  <c r="F225" i="4" s="1"/>
  <c r="F226" i="4" s="1"/>
  <c r="F227" i="4" s="1"/>
  <c r="F228" i="4" s="1"/>
  <c r="F229" i="4" s="1"/>
  <c r="F230" i="4" s="1"/>
  <c r="F231" i="4" s="1"/>
  <c r="F232" i="4" s="1"/>
  <c r="F233" i="4" s="1"/>
  <c r="F234" i="4" s="1"/>
  <c r="F235" i="4" s="1"/>
  <c r="F236" i="4" s="1"/>
  <c r="F237" i="4" s="1"/>
  <c r="F238" i="4" s="1"/>
  <c r="F239" i="4" s="1"/>
  <c r="F240" i="4" s="1"/>
  <c r="F241" i="4" s="1"/>
  <c r="F242" i="4" s="1"/>
  <c r="F243" i="4" s="1"/>
  <c r="F244" i="4" s="1"/>
  <c r="F245" i="4" s="1"/>
  <c r="F246" i="4" s="1"/>
  <c r="F247" i="4" s="1"/>
  <c r="F248" i="4" s="1"/>
  <c r="F249" i="4" s="1"/>
  <c r="F250" i="4" s="1"/>
  <c r="F251" i="4" s="1"/>
  <c r="F252" i="4" s="1"/>
  <c r="F253" i="4" s="1"/>
  <c r="F254" i="4" s="1"/>
  <c r="F255" i="4" s="1"/>
  <c r="F256" i="4" s="1"/>
  <c r="F257" i="4" s="1"/>
  <c r="F258" i="4" s="1"/>
  <c r="F259" i="4" s="1"/>
  <c r="F260" i="4" s="1"/>
  <c r="F261" i="4" s="1"/>
  <c r="F262" i="4" s="1"/>
  <c r="F263" i="4" s="1"/>
  <c r="F264" i="4" s="1"/>
  <c r="F265" i="4" s="1"/>
  <c r="F266" i="4" s="1"/>
  <c r="F267" i="4" s="1"/>
  <c r="F268" i="4" s="1"/>
  <c r="F269" i="4" s="1"/>
  <c r="F270" i="4" s="1"/>
  <c r="F271" i="4" s="1"/>
  <c r="F272" i="4" s="1"/>
  <c r="F273" i="4" s="1"/>
  <c r="F274" i="4" s="1"/>
  <c r="F275" i="4" s="1"/>
  <c r="F276" i="4" s="1"/>
  <c r="F277" i="4" s="1"/>
  <c r="F278" i="4" s="1"/>
  <c r="F279" i="4" s="1"/>
  <c r="F280" i="4" s="1"/>
  <c r="F281" i="4" s="1"/>
  <c r="F282" i="4" s="1"/>
  <c r="F283" i="4" s="1"/>
  <c r="F284" i="4" s="1"/>
  <c r="F285" i="4" s="1"/>
  <c r="F286" i="4" s="1"/>
  <c r="F287" i="4" s="1"/>
  <c r="F288" i="4" s="1"/>
  <c r="F289" i="4" s="1"/>
  <c r="F290" i="4" s="1"/>
  <c r="F291" i="4" s="1"/>
  <c r="F292" i="4" s="1"/>
  <c r="F293" i="4" s="1"/>
  <c r="F294" i="4" s="1"/>
  <c r="F295" i="4" s="1"/>
  <c r="F296" i="4" s="1"/>
  <c r="F297" i="4" s="1"/>
  <c r="F298" i="4" s="1"/>
  <c r="F299" i="4" s="1"/>
  <c r="F300" i="4" s="1"/>
  <c r="F301" i="4" s="1"/>
  <c r="F302" i="4" s="1"/>
  <c r="F303" i="4" s="1"/>
  <c r="F304" i="4" s="1"/>
  <c r="F305" i="4" s="1"/>
  <c r="F306" i="4" s="1"/>
  <c r="F307" i="4" s="1"/>
  <c r="F308" i="4" s="1"/>
  <c r="F309" i="4" s="1"/>
  <c r="F310" i="4" s="1"/>
  <c r="F311" i="4" s="1"/>
  <c r="F312" i="4" s="1"/>
  <c r="F313" i="4" s="1"/>
  <c r="F314" i="4" s="1"/>
  <c r="F315" i="4" s="1"/>
  <c r="F316" i="4" s="1"/>
  <c r="F317" i="4" s="1"/>
  <c r="F318" i="4" s="1"/>
  <c r="F319" i="4" s="1"/>
  <c r="F320" i="4" s="1"/>
  <c r="F321" i="4" s="1"/>
  <c r="F322" i="4" s="1"/>
  <c r="F323" i="4" s="1"/>
  <c r="F324" i="4" s="1"/>
  <c r="F325" i="4" s="1"/>
  <c r="F326" i="4" s="1"/>
  <c r="F327" i="4" s="1"/>
  <c r="F328" i="4" s="1"/>
  <c r="F329" i="4" s="1"/>
  <c r="F330" i="4" s="1"/>
  <c r="F331" i="4" s="1"/>
  <c r="F332" i="4" s="1"/>
  <c r="F333" i="4" s="1"/>
  <c r="F334" i="4" s="1"/>
  <c r="F335" i="4" s="1"/>
  <c r="F336" i="4" s="1"/>
  <c r="F337" i="4" s="1"/>
  <c r="F338" i="4" s="1"/>
  <c r="F339" i="4" s="1"/>
  <c r="F340" i="4" s="1"/>
  <c r="F341" i="4" s="1"/>
  <c r="F342" i="4" s="1"/>
  <c r="F343" i="4" s="1"/>
  <c r="F344" i="4" s="1"/>
  <c r="F345" i="4" s="1"/>
  <c r="F346" i="4" s="1"/>
  <c r="F347" i="4" s="1"/>
  <c r="F348" i="4" s="1"/>
  <c r="F349" i="4" s="1"/>
  <c r="F350" i="4" s="1"/>
  <c r="F351" i="4" s="1"/>
  <c r="F352" i="4" s="1"/>
  <c r="F353" i="4" s="1"/>
  <c r="F354" i="4" s="1"/>
  <c r="F355" i="4" s="1"/>
  <c r="F356" i="4" s="1"/>
  <c r="F357" i="4" s="1"/>
  <c r="F358" i="4" s="1"/>
  <c r="F359" i="4" s="1"/>
  <c r="F360" i="4" s="1"/>
  <c r="F361" i="4" s="1"/>
  <c r="F362" i="4" s="1"/>
  <c r="F363" i="4" s="1"/>
  <c r="F364" i="4" s="1"/>
  <c r="F365" i="4" s="1"/>
  <c r="P365" i="4"/>
  <c r="K6" i="4"/>
  <c r="K365" i="4"/>
  <c r="J365" i="4"/>
  <c r="J6" i="4"/>
  <c r="Q6" i="4"/>
  <c r="R6" i="4" s="1"/>
  <c r="R7" i="4" s="1"/>
  <c r="R8" i="4" s="1"/>
  <c r="R9" i="4" s="1"/>
  <c r="R10" i="4" s="1"/>
  <c r="R11" i="4" s="1"/>
  <c r="R12" i="4" s="1"/>
  <c r="R13" i="4" s="1"/>
  <c r="R14" i="4" s="1"/>
  <c r="R15" i="4" s="1"/>
  <c r="R16" i="4" s="1"/>
  <c r="R17" i="4" s="1"/>
  <c r="R18" i="4" s="1"/>
  <c r="R19" i="4" s="1"/>
  <c r="R20" i="4" s="1"/>
  <c r="R21" i="4" s="1"/>
  <c r="R22" i="4" s="1"/>
  <c r="R23" i="4" s="1"/>
  <c r="R24" i="4" s="1"/>
  <c r="R25" i="4" s="1"/>
  <c r="R26" i="4" s="1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R69" i="4" s="1"/>
  <c r="R70" i="4" s="1"/>
  <c r="R71" i="4" s="1"/>
  <c r="R72" i="4" s="1"/>
  <c r="R73" i="4" s="1"/>
  <c r="R74" i="4" s="1"/>
  <c r="R75" i="4" s="1"/>
  <c r="R76" i="4" s="1"/>
  <c r="R77" i="4" s="1"/>
  <c r="R78" i="4" s="1"/>
  <c r="R79" i="4" s="1"/>
  <c r="R80" i="4" s="1"/>
  <c r="R81" i="4" s="1"/>
  <c r="R82" i="4" s="1"/>
  <c r="R83" i="4" s="1"/>
  <c r="R84" i="4" s="1"/>
  <c r="R85" i="4" s="1"/>
  <c r="R86" i="4" s="1"/>
  <c r="R87" i="4" s="1"/>
  <c r="R88" i="4" s="1"/>
  <c r="R89" i="4" s="1"/>
  <c r="R90" i="4" s="1"/>
  <c r="R91" i="4" s="1"/>
  <c r="R92" i="4" s="1"/>
  <c r="R93" i="4" s="1"/>
  <c r="R94" i="4" s="1"/>
  <c r="R95" i="4" s="1"/>
  <c r="R96" i="4" s="1"/>
  <c r="R97" i="4" s="1"/>
  <c r="R98" i="4" s="1"/>
  <c r="R99" i="4" s="1"/>
  <c r="R100" i="4" s="1"/>
  <c r="R101" i="4" s="1"/>
  <c r="R102" i="4" s="1"/>
  <c r="R103" i="4" s="1"/>
  <c r="R104" i="4" s="1"/>
  <c r="R105" i="4" s="1"/>
  <c r="R106" i="4" s="1"/>
  <c r="R107" i="4" s="1"/>
  <c r="R108" i="4" s="1"/>
  <c r="R109" i="4" s="1"/>
  <c r="R110" i="4" s="1"/>
  <c r="R111" i="4" s="1"/>
  <c r="R112" i="4" s="1"/>
  <c r="R113" i="4" s="1"/>
  <c r="R114" i="4" s="1"/>
  <c r="R115" i="4" s="1"/>
  <c r="R116" i="4" s="1"/>
  <c r="R117" i="4" s="1"/>
  <c r="R118" i="4" s="1"/>
  <c r="R119" i="4" s="1"/>
  <c r="R120" i="4" s="1"/>
  <c r="R121" i="4" s="1"/>
  <c r="R122" i="4" s="1"/>
  <c r="R123" i="4" s="1"/>
  <c r="R124" i="4" s="1"/>
  <c r="R125" i="4" s="1"/>
  <c r="R126" i="4" s="1"/>
  <c r="R127" i="4" s="1"/>
  <c r="R128" i="4" s="1"/>
  <c r="R129" i="4" s="1"/>
  <c r="R130" i="4" s="1"/>
  <c r="R131" i="4" s="1"/>
  <c r="R132" i="4" s="1"/>
  <c r="R133" i="4" s="1"/>
  <c r="R134" i="4" s="1"/>
  <c r="R135" i="4" s="1"/>
  <c r="R136" i="4" s="1"/>
  <c r="R137" i="4" s="1"/>
  <c r="R138" i="4" s="1"/>
  <c r="R139" i="4" s="1"/>
  <c r="R140" i="4" s="1"/>
  <c r="R141" i="4" s="1"/>
  <c r="R142" i="4" s="1"/>
  <c r="R143" i="4" s="1"/>
  <c r="R144" i="4" s="1"/>
  <c r="R145" i="4" s="1"/>
  <c r="R146" i="4" s="1"/>
  <c r="R147" i="4" s="1"/>
  <c r="R148" i="4" s="1"/>
  <c r="R149" i="4" s="1"/>
  <c r="R150" i="4" s="1"/>
  <c r="R151" i="4" s="1"/>
  <c r="R152" i="4" s="1"/>
  <c r="R153" i="4" s="1"/>
  <c r="R154" i="4" s="1"/>
  <c r="R155" i="4" s="1"/>
  <c r="R156" i="4" s="1"/>
  <c r="R157" i="4" s="1"/>
  <c r="R158" i="4" s="1"/>
  <c r="R159" i="4" s="1"/>
  <c r="R160" i="4" s="1"/>
  <c r="R161" i="4" s="1"/>
  <c r="R162" i="4" s="1"/>
  <c r="R163" i="4" s="1"/>
  <c r="R164" i="4" s="1"/>
  <c r="R165" i="4" s="1"/>
  <c r="R166" i="4" s="1"/>
  <c r="R167" i="4" s="1"/>
  <c r="R168" i="4" s="1"/>
  <c r="R169" i="4" s="1"/>
  <c r="R170" i="4" s="1"/>
  <c r="R171" i="4" s="1"/>
  <c r="R172" i="4" s="1"/>
  <c r="R173" i="4" s="1"/>
  <c r="R174" i="4" s="1"/>
  <c r="R175" i="4" s="1"/>
  <c r="R176" i="4" s="1"/>
  <c r="R177" i="4" s="1"/>
  <c r="R178" i="4" s="1"/>
  <c r="R179" i="4" s="1"/>
  <c r="R180" i="4" s="1"/>
  <c r="R181" i="4" s="1"/>
  <c r="R182" i="4" s="1"/>
  <c r="R183" i="4" s="1"/>
  <c r="R184" i="4" s="1"/>
  <c r="R185" i="4" s="1"/>
  <c r="R186" i="4" s="1"/>
  <c r="R187" i="4" s="1"/>
  <c r="R188" i="4" s="1"/>
  <c r="R189" i="4" s="1"/>
  <c r="R190" i="4" s="1"/>
  <c r="R191" i="4" s="1"/>
  <c r="R192" i="4" s="1"/>
  <c r="R193" i="4" s="1"/>
  <c r="R194" i="4" s="1"/>
  <c r="R195" i="4" s="1"/>
  <c r="R196" i="4" s="1"/>
  <c r="R197" i="4" s="1"/>
  <c r="R198" i="4" s="1"/>
  <c r="R199" i="4" s="1"/>
  <c r="R200" i="4" s="1"/>
  <c r="R201" i="4" s="1"/>
  <c r="R202" i="4" s="1"/>
  <c r="R203" i="4" s="1"/>
  <c r="R204" i="4" s="1"/>
  <c r="R205" i="4" s="1"/>
  <c r="R206" i="4" s="1"/>
  <c r="R207" i="4" s="1"/>
  <c r="R208" i="4" s="1"/>
  <c r="R209" i="4" s="1"/>
  <c r="R210" i="4" s="1"/>
  <c r="R211" i="4" s="1"/>
  <c r="R212" i="4" s="1"/>
  <c r="R213" i="4" s="1"/>
  <c r="R214" i="4" s="1"/>
  <c r="R215" i="4" s="1"/>
  <c r="R216" i="4" s="1"/>
  <c r="R217" i="4" s="1"/>
  <c r="R218" i="4" s="1"/>
  <c r="R219" i="4" s="1"/>
  <c r="R220" i="4" s="1"/>
  <c r="R221" i="4" s="1"/>
  <c r="R222" i="4" s="1"/>
  <c r="R223" i="4" s="1"/>
  <c r="R224" i="4" s="1"/>
  <c r="R225" i="4" s="1"/>
  <c r="R226" i="4" s="1"/>
  <c r="R227" i="4" s="1"/>
  <c r="R228" i="4" s="1"/>
  <c r="R229" i="4" s="1"/>
  <c r="R230" i="4" s="1"/>
  <c r="R231" i="4" s="1"/>
  <c r="R232" i="4" s="1"/>
  <c r="R233" i="4" s="1"/>
  <c r="R234" i="4" s="1"/>
  <c r="R235" i="4" s="1"/>
  <c r="R236" i="4" s="1"/>
  <c r="R237" i="4" s="1"/>
  <c r="R238" i="4" s="1"/>
  <c r="R239" i="4" s="1"/>
  <c r="R240" i="4" s="1"/>
  <c r="R241" i="4" s="1"/>
  <c r="R242" i="4" s="1"/>
  <c r="R243" i="4" s="1"/>
  <c r="R244" i="4" s="1"/>
  <c r="R245" i="4" s="1"/>
  <c r="R246" i="4" s="1"/>
  <c r="R247" i="4" s="1"/>
  <c r="R248" i="4" s="1"/>
  <c r="R249" i="4" s="1"/>
  <c r="R250" i="4" s="1"/>
  <c r="R251" i="4" s="1"/>
  <c r="R252" i="4" s="1"/>
  <c r="R253" i="4" s="1"/>
  <c r="R254" i="4" s="1"/>
  <c r="R255" i="4" s="1"/>
  <c r="R256" i="4" s="1"/>
  <c r="R257" i="4" s="1"/>
  <c r="R258" i="4" s="1"/>
  <c r="R259" i="4" s="1"/>
  <c r="R260" i="4" s="1"/>
  <c r="R261" i="4" s="1"/>
  <c r="R262" i="4" s="1"/>
  <c r="R263" i="4" s="1"/>
  <c r="R264" i="4" s="1"/>
  <c r="R265" i="4" s="1"/>
  <c r="R266" i="4" s="1"/>
  <c r="R267" i="4" s="1"/>
  <c r="R268" i="4" s="1"/>
  <c r="R269" i="4" s="1"/>
  <c r="R270" i="4" s="1"/>
  <c r="R271" i="4" s="1"/>
  <c r="R272" i="4" s="1"/>
  <c r="R273" i="4" s="1"/>
  <c r="R274" i="4" s="1"/>
  <c r="R275" i="4" s="1"/>
  <c r="R276" i="4" s="1"/>
  <c r="R277" i="4" s="1"/>
  <c r="R278" i="4" s="1"/>
  <c r="R279" i="4" s="1"/>
  <c r="R280" i="4" s="1"/>
  <c r="R281" i="4" s="1"/>
  <c r="R282" i="4" s="1"/>
  <c r="R283" i="4" s="1"/>
  <c r="R284" i="4" s="1"/>
  <c r="R285" i="4" s="1"/>
  <c r="R286" i="4" s="1"/>
  <c r="R287" i="4" s="1"/>
  <c r="R288" i="4" s="1"/>
  <c r="R289" i="4" s="1"/>
  <c r="R290" i="4" s="1"/>
  <c r="R291" i="4" s="1"/>
  <c r="R292" i="4" s="1"/>
  <c r="R293" i="4" s="1"/>
  <c r="R294" i="4" s="1"/>
  <c r="R295" i="4" s="1"/>
  <c r="R296" i="4" s="1"/>
  <c r="R297" i="4" s="1"/>
  <c r="R298" i="4" s="1"/>
  <c r="R299" i="4" s="1"/>
  <c r="R300" i="4" s="1"/>
  <c r="R301" i="4" s="1"/>
  <c r="R302" i="4" s="1"/>
  <c r="R303" i="4" s="1"/>
  <c r="R304" i="4" s="1"/>
  <c r="R305" i="4" s="1"/>
  <c r="R306" i="4" s="1"/>
  <c r="R307" i="4" s="1"/>
  <c r="R308" i="4" s="1"/>
  <c r="R309" i="4" s="1"/>
  <c r="R310" i="4" s="1"/>
  <c r="R311" i="4" s="1"/>
  <c r="R312" i="4" s="1"/>
  <c r="R313" i="4" s="1"/>
  <c r="R314" i="4" s="1"/>
  <c r="R315" i="4" s="1"/>
  <c r="R316" i="4" s="1"/>
  <c r="R317" i="4" s="1"/>
  <c r="R318" i="4" s="1"/>
  <c r="R319" i="4" s="1"/>
  <c r="R320" i="4" s="1"/>
  <c r="R321" i="4" s="1"/>
  <c r="R322" i="4" s="1"/>
  <c r="R323" i="4" s="1"/>
  <c r="R324" i="4" s="1"/>
  <c r="R325" i="4" s="1"/>
  <c r="R326" i="4" s="1"/>
  <c r="R327" i="4" s="1"/>
  <c r="R328" i="4" s="1"/>
  <c r="R329" i="4" s="1"/>
  <c r="R330" i="4" s="1"/>
  <c r="R331" i="4" s="1"/>
  <c r="R332" i="4" s="1"/>
  <c r="R333" i="4" s="1"/>
  <c r="R334" i="4" s="1"/>
  <c r="R335" i="4" s="1"/>
  <c r="R336" i="4" s="1"/>
  <c r="R337" i="4" s="1"/>
  <c r="R338" i="4" s="1"/>
  <c r="R339" i="4" s="1"/>
  <c r="R340" i="4" s="1"/>
  <c r="R341" i="4" s="1"/>
  <c r="R342" i="4" s="1"/>
  <c r="R343" i="4" s="1"/>
  <c r="R344" i="4" s="1"/>
  <c r="R345" i="4" s="1"/>
  <c r="R346" i="4" s="1"/>
  <c r="R347" i="4" s="1"/>
  <c r="R348" i="4" s="1"/>
  <c r="R349" i="4" s="1"/>
  <c r="R350" i="4" s="1"/>
  <c r="R351" i="4" s="1"/>
  <c r="R352" i="4" s="1"/>
  <c r="R353" i="4" s="1"/>
  <c r="R354" i="4" s="1"/>
  <c r="R355" i="4" s="1"/>
  <c r="R356" i="4" s="1"/>
  <c r="R357" i="4" s="1"/>
  <c r="R358" i="4" s="1"/>
  <c r="R359" i="4" s="1"/>
  <c r="R360" i="4" s="1"/>
  <c r="R361" i="4" s="1"/>
  <c r="R362" i="4" s="1"/>
  <c r="R363" i="4" s="1"/>
  <c r="R364" i="4" s="1"/>
  <c r="R365" i="4" s="1"/>
  <c r="Q365" i="4"/>
  <c r="D365" i="4"/>
  <c r="L6" i="4" l="1"/>
  <c r="L7" i="4" s="1"/>
  <c r="L8" i="4" s="1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L69" i="4" s="1"/>
  <c r="L70" i="4" s="1"/>
  <c r="L71" i="4" s="1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L90" i="4" s="1"/>
  <c r="L91" i="4" s="1"/>
  <c r="L92" i="4" s="1"/>
  <c r="L93" i="4" s="1"/>
  <c r="L94" i="4" s="1"/>
  <c r="L95" i="4" s="1"/>
  <c r="L96" i="4" s="1"/>
  <c r="L97" i="4" s="1"/>
  <c r="L98" i="4" s="1"/>
  <c r="L99" i="4" s="1"/>
  <c r="L100" i="4" s="1"/>
  <c r="L101" i="4" s="1"/>
  <c r="L102" i="4" s="1"/>
  <c r="L103" i="4" s="1"/>
  <c r="L104" i="4" s="1"/>
  <c r="L105" i="4" s="1"/>
  <c r="L106" i="4" s="1"/>
  <c r="L107" i="4" s="1"/>
  <c r="L108" i="4" s="1"/>
  <c r="L109" i="4" s="1"/>
  <c r="L110" i="4" s="1"/>
  <c r="L111" i="4" s="1"/>
  <c r="L112" i="4" s="1"/>
  <c r="L113" i="4" s="1"/>
  <c r="L114" i="4" s="1"/>
  <c r="L115" i="4" s="1"/>
  <c r="L116" i="4" s="1"/>
  <c r="L117" i="4" s="1"/>
  <c r="L118" i="4" s="1"/>
  <c r="L119" i="4" s="1"/>
  <c r="L120" i="4" s="1"/>
  <c r="L121" i="4" s="1"/>
  <c r="L122" i="4" s="1"/>
  <c r="L123" i="4" s="1"/>
  <c r="L124" i="4" s="1"/>
  <c r="L125" i="4" s="1"/>
  <c r="L126" i="4" s="1"/>
  <c r="L127" i="4" s="1"/>
  <c r="L128" i="4" s="1"/>
  <c r="L129" i="4" s="1"/>
  <c r="L130" i="4" s="1"/>
  <c r="L131" i="4" s="1"/>
  <c r="L132" i="4" s="1"/>
  <c r="L133" i="4" s="1"/>
  <c r="L134" i="4" s="1"/>
  <c r="L135" i="4" s="1"/>
  <c r="L136" i="4" s="1"/>
  <c r="L137" i="4" s="1"/>
  <c r="L138" i="4" s="1"/>
  <c r="L139" i="4" s="1"/>
  <c r="L140" i="4" s="1"/>
  <c r="L141" i="4" s="1"/>
  <c r="L142" i="4" s="1"/>
  <c r="L143" i="4" s="1"/>
  <c r="L144" i="4" s="1"/>
  <c r="L145" i="4" s="1"/>
  <c r="L146" i="4" s="1"/>
  <c r="L147" i="4" s="1"/>
  <c r="L148" i="4" s="1"/>
  <c r="L149" i="4" s="1"/>
  <c r="L150" i="4" s="1"/>
  <c r="L151" i="4" s="1"/>
  <c r="L152" i="4" s="1"/>
  <c r="L153" i="4" s="1"/>
  <c r="L154" i="4" s="1"/>
  <c r="L155" i="4" s="1"/>
  <c r="L156" i="4" s="1"/>
  <c r="L157" i="4" s="1"/>
  <c r="L158" i="4" s="1"/>
  <c r="L159" i="4" s="1"/>
  <c r="L160" i="4" s="1"/>
  <c r="L161" i="4" s="1"/>
  <c r="L162" i="4" s="1"/>
  <c r="L163" i="4" s="1"/>
  <c r="L164" i="4" s="1"/>
  <c r="L165" i="4" s="1"/>
  <c r="L166" i="4" s="1"/>
  <c r="L167" i="4" s="1"/>
  <c r="L168" i="4" s="1"/>
  <c r="L169" i="4" s="1"/>
  <c r="L170" i="4" s="1"/>
  <c r="L171" i="4" s="1"/>
  <c r="L172" i="4" s="1"/>
  <c r="L173" i="4" s="1"/>
  <c r="L174" i="4" s="1"/>
  <c r="L175" i="4" s="1"/>
  <c r="L176" i="4" s="1"/>
  <c r="L177" i="4" s="1"/>
  <c r="L178" i="4" s="1"/>
  <c r="L179" i="4" s="1"/>
  <c r="L180" i="4" s="1"/>
  <c r="L181" i="4" s="1"/>
  <c r="L182" i="4" s="1"/>
  <c r="L183" i="4" s="1"/>
  <c r="L184" i="4" s="1"/>
  <c r="L185" i="4" s="1"/>
  <c r="L186" i="4" s="1"/>
  <c r="L187" i="4" s="1"/>
  <c r="L188" i="4" s="1"/>
  <c r="L189" i="4" s="1"/>
  <c r="L190" i="4" s="1"/>
  <c r="L191" i="4" s="1"/>
  <c r="L192" i="4" s="1"/>
  <c r="L193" i="4" s="1"/>
  <c r="L194" i="4" s="1"/>
  <c r="L195" i="4" s="1"/>
  <c r="L196" i="4" s="1"/>
  <c r="L197" i="4" s="1"/>
  <c r="L198" i="4" s="1"/>
  <c r="L199" i="4" s="1"/>
  <c r="L200" i="4" s="1"/>
  <c r="L201" i="4" s="1"/>
  <c r="L202" i="4" s="1"/>
  <c r="L203" i="4" s="1"/>
  <c r="L204" i="4" s="1"/>
  <c r="L205" i="4" s="1"/>
  <c r="L206" i="4" s="1"/>
  <c r="L207" i="4" s="1"/>
  <c r="L208" i="4" s="1"/>
  <c r="L209" i="4" s="1"/>
  <c r="L210" i="4" s="1"/>
  <c r="L211" i="4" s="1"/>
  <c r="L212" i="4" s="1"/>
  <c r="L213" i="4" s="1"/>
  <c r="L214" i="4" s="1"/>
  <c r="L215" i="4" s="1"/>
  <c r="L216" i="4" s="1"/>
  <c r="L217" i="4" s="1"/>
  <c r="L218" i="4" s="1"/>
  <c r="L219" i="4" s="1"/>
  <c r="L220" i="4" s="1"/>
  <c r="L221" i="4" s="1"/>
  <c r="L222" i="4" s="1"/>
  <c r="L223" i="4" s="1"/>
  <c r="L224" i="4" s="1"/>
  <c r="L225" i="4" s="1"/>
  <c r="L226" i="4" s="1"/>
  <c r="L227" i="4" s="1"/>
  <c r="L228" i="4" s="1"/>
  <c r="L229" i="4" s="1"/>
  <c r="L230" i="4" s="1"/>
  <c r="L231" i="4" s="1"/>
  <c r="L232" i="4" s="1"/>
  <c r="L233" i="4" s="1"/>
  <c r="L234" i="4" s="1"/>
  <c r="L235" i="4" s="1"/>
  <c r="L236" i="4" s="1"/>
  <c r="L237" i="4" s="1"/>
  <c r="L238" i="4" s="1"/>
  <c r="L239" i="4" s="1"/>
  <c r="L240" i="4" s="1"/>
  <c r="L241" i="4" s="1"/>
  <c r="L242" i="4" s="1"/>
  <c r="L243" i="4" s="1"/>
  <c r="L244" i="4" s="1"/>
  <c r="L245" i="4" s="1"/>
  <c r="L246" i="4" s="1"/>
  <c r="L247" i="4" s="1"/>
  <c r="L248" i="4" s="1"/>
  <c r="L249" i="4" s="1"/>
  <c r="L250" i="4" s="1"/>
  <c r="L251" i="4" s="1"/>
  <c r="L252" i="4" s="1"/>
  <c r="L253" i="4" s="1"/>
  <c r="L254" i="4" s="1"/>
  <c r="L255" i="4" s="1"/>
  <c r="L256" i="4" s="1"/>
  <c r="L257" i="4" s="1"/>
  <c r="L258" i="4" s="1"/>
  <c r="L259" i="4" s="1"/>
  <c r="L260" i="4" s="1"/>
  <c r="L261" i="4" s="1"/>
  <c r="L262" i="4" s="1"/>
  <c r="L263" i="4" s="1"/>
  <c r="L264" i="4" s="1"/>
  <c r="L265" i="4" s="1"/>
  <c r="L266" i="4" s="1"/>
  <c r="L267" i="4" s="1"/>
  <c r="L268" i="4" s="1"/>
  <c r="L269" i="4" s="1"/>
  <c r="L270" i="4" s="1"/>
  <c r="L271" i="4" s="1"/>
  <c r="L272" i="4" s="1"/>
  <c r="L273" i="4" s="1"/>
  <c r="L274" i="4" s="1"/>
  <c r="L275" i="4" s="1"/>
  <c r="L276" i="4" s="1"/>
  <c r="L277" i="4" s="1"/>
  <c r="L278" i="4" s="1"/>
  <c r="L279" i="4" s="1"/>
  <c r="L280" i="4" s="1"/>
  <c r="L281" i="4" s="1"/>
  <c r="L282" i="4" s="1"/>
  <c r="L283" i="4" s="1"/>
  <c r="L284" i="4" s="1"/>
  <c r="L285" i="4" s="1"/>
  <c r="L286" i="4" s="1"/>
  <c r="L287" i="4" s="1"/>
  <c r="L288" i="4" s="1"/>
  <c r="L289" i="4" s="1"/>
  <c r="L290" i="4" s="1"/>
  <c r="L291" i="4" s="1"/>
  <c r="L292" i="4" s="1"/>
  <c r="L293" i="4" s="1"/>
  <c r="L294" i="4" s="1"/>
  <c r="L295" i="4" s="1"/>
  <c r="L296" i="4" s="1"/>
  <c r="L297" i="4" s="1"/>
  <c r="L298" i="4" s="1"/>
  <c r="L299" i="4" s="1"/>
  <c r="L300" i="4" s="1"/>
  <c r="L301" i="4" s="1"/>
  <c r="L302" i="4" s="1"/>
  <c r="L303" i="4" s="1"/>
  <c r="L304" i="4" s="1"/>
  <c r="L305" i="4" s="1"/>
  <c r="L306" i="4" s="1"/>
  <c r="L307" i="4" s="1"/>
  <c r="L308" i="4" s="1"/>
  <c r="L309" i="4" s="1"/>
  <c r="L310" i="4" s="1"/>
  <c r="L311" i="4" s="1"/>
  <c r="L312" i="4" s="1"/>
  <c r="L313" i="4" s="1"/>
  <c r="L314" i="4" s="1"/>
  <c r="L315" i="4" s="1"/>
  <c r="L316" i="4" s="1"/>
  <c r="L317" i="4" s="1"/>
  <c r="L318" i="4" s="1"/>
  <c r="L319" i="4" s="1"/>
  <c r="L320" i="4" s="1"/>
  <c r="L321" i="4" s="1"/>
  <c r="L322" i="4" s="1"/>
  <c r="L323" i="4" s="1"/>
  <c r="L324" i="4" s="1"/>
  <c r="L325" i="4" s="1"/>
  <c r="L326" i="4" s="1"/>
  <c r="L327" i="4" s="1"/>
  <c r="L328" i="4" s="1"/>
  <c r="L329" i="4" s="1"/>
  <c r="L330" i="4" s="1"/>
  <c r="L331" i="4" s="1"/>
  <c r="L332" i="4" s="1"/>
  <c r="L333" i="4" s="1"/>
  <c r="L334" i="4" s="1"/>
  <c r="L335" i="4" s="1"/>
  <c r="L336" i="4" s="1"/>
  <c r="L337" i="4" s="1"/>
  <c r="L338" i="4" s="1"/>
  <c r="L339" i="4" s="1"/>
  <c r="L340" i="4" s="1"/>
  <c r="L341" i="4" s="1"/>
  <c r="L342" i="4" s="1"/>
  <c r="L343" i="4" s="1"/>
  <c r="L344" i="4" s="1"/>
  <c r="L345" i="4" s="1"/>
  <c r="L346" i="4" s="1"/>
  <c r="L347" i="4" s="1"/>
  <c r="L348" i="4" s="1"/>
  <c r="L349" i="4" s="1"/>
  <c r="L350" i="4" s="1"/>
  <c r="L351" i="4" s="1"/>
  <c r="L352" i="4" s="1"/>
  <c r="L353" i="4" s="1"/>
  <c r="L354" i="4" s="1"/>
  <c r="L355" i="4" s="1"/>
  <c r="L356" i="4" s="1"/>
  <c r="L357" i="4" s="1"/>
  <c r="L358" i="4" s="1"/>
  <c r="L359" i="4" s="1"/>
  <c r="L360" i="4" s="1"/>
  <c r="L361" i="4" s="1"/>
  <c r="L362" i="4" s="1"/>
  <c r="L363" i="4" s="1"/>
  <c r="L364" i="4" s="1"/>
  <c r="L365" i="4" s="1"/>
</calcChain>
</file>

<file path=xl/sharedStrings.xml><?xml version="1.0" encoding="utf-8"?>
<sst xmlns="http://schemas.openxmlformats.org/spreadsheetml/2006/main" count="413" uniqueCount="140">
  <si>
    <t>Moyenne</t>
  </si>
  <si>
    <t>Max</t>
  </si>
  <si>
    <t>Min</t>
  </si>
  <si>
    <t>Ce qui importe ?</t>
  </si>
  <si>
    <t>Gauche</t>
  </si>
  <si>
    <t>Bas</t>
  </si>
  <si>
    <t>Droit</t>
  </si>
  <si>
    <t>Haut</t>
  </si>
  <si>
    <t>C</t>
  </si>
  <si>
    <t>L</t>
  </si>
  <si>
    <t>Statistiques sur 1000 distributions des 20*16 bobs d'un écran 320x200</t>
  </si>
  <si>
    <t>;COLOR31</t>
  </si>
  <si>
    <t>;COLOR30</t>
  </si>
  <si>
    <t>;COLOR29</t>
  </si>
  <si>
    <t>;COLOR28 -&gt; Sprites 6 et 7</t>
  </si>
  <si>
    <t>;COLOR27</t>
  </si>
  <si>
    <t>;COLOR26</t>
  </si>
  <si>
    <t>;COLOR25</t>
  </si>
  <si>
    <t>;COLOR24 -&gt; Sprites 4 et 5</t>
  </si>
  <si>
    <t>;COLOR23</t>
  </si>
  <si>
    <t>;COLOR22</t>
  </si>
  <si>
    <t>;COLOR21</t>
  </si>
  <si>
    <t>;COLOR20 -&gt; Sprites 2 et 3</t>
  </si>
  <si>
    <t>;COLOR19</t>
  </si>
  <si>
    <t>;COLOR18</t>
  </si>
  <si>
    <t>;COLOR17</t>
  </si>
  <si>
    <t>;COLOR16 -&gt; Sprites 0 et 1</t>
  </si>
  <si>
    <t>;COLOR15</t>
  </si>
  <si>
    <t>;COLOR14</t>
  </si>
  <si>
    <t>;COLOR13</t>
  </si>
  <si>
    <t>;COLOR12</t>
  </si>
  <si>
    <t>;COLOR11</t>
  </si>
  <si>
    <t>;COLOR10</t>
  </si>
  <si>
    <t>;COLOR09</t>
  </si>
  <si>
    <t>;COLOR08 -&gt; Playfield 2 (bitplanes 2, 4 et 6)</t>
  </si>
  <si>
    <t>;COLOR07</t>
  </si>
  <si>
    <t>;COLOR06</t>
  </si>
  <si>
    <t>;COLOR05</t>
  </si>
  <si>
    <t>;COLOR04</t>
  </si>
  <si>
    <t>;COLOR03</t>
  </si>
  <si>
    <t>;COLOR02</t>
  </si>
  <si>
    <t>;COLOR01</t>
  </si>
  <si>
    <t>;COLOR00 -&gt; Playfield 1 (bitplanes 1, 3 et 5)</t>
  </si>
  <si>
    <t>Bitplane 5</t>
  </si>
  <si>
    <t>Bitplane 4</t>
  </si>
  <si>
    <t>Bitplane 3</t>
  </si>
  <si>
    <t>Bitplane 2</t>
  </si>
  <si>
    <t>Bitplane 1</t>
  </si>
  <si>
    <t>Libelé</t>
  </si>
  <si>
    <t>Indice</t>
  </si>
  <si>
    <t>Part. B 0 &amp; 1</t>
  </si>
  <si>
    <t>Part. B 1</t>
  </si>
  <si>
    <t>Part. B 0</t>
  </si>
  <si>
    <t>Part. A 0 &amp; 1</t>
  </si>
  <si>
    <t>Part. A 1</t>
  </si>
  <si>
    <t>Part. A 0</t>
  </si>
  <si>
    <t>B</t>
  </si>
  <si>
    <t>G</t>
  </si>
  <si>
    <t>R</t>
  </si>
  <si>
    <t>Palette pour scoopexONE_1.s (traces sur 3 bitplanes toujours plus sombres, pas de transparence entre les traces)</t>
  </si>
  <si>
    <t>Hex</t>
  </si>
  <si>
    <t>Doc</t>
  </si>
  <si>
    <t>Text (transparency)</t>
  </si>
  <si>
    <t>Background</t>
  </si>
  <si>
    <t>Step 0</t>
  </si>
  <si>
    <t>Step 1</t>
  </si>
  <si>
    <t>Step 2</t>
  </si>
  <si>
    <t>Step 3</t>
  </si>
  <si>
    <t>Step 4</t>
  </si>
  <si>
    <t>Palette pour générer un motion blur sur 5 bitplanes</t>
  </si>
  <si>
    <t>Angle</t>
  </si>
  <si>
    <t>X</t>
  </si>
  <si>
    <t>Y</t>
  </si>
  <si>
    <t>Radius</t>
  </si>
  <si>
    <t>Width</t>
  </si>
  <si>
    <t>Height</t>
  </si>
  <si>
    <t>Data</t>
  </si>
  <si>
    <t>DX</t>
  </si>
  <si>
    <t>DY</t>
  </si>
  <si>
    <t>A</t>
  </si>
  <si>
    <t>K</t>
  </si>
  <si>
    <t>Single 0</t>
  </si>
  <si>
    <t>Single 1</t>
  </si>
  <si>
    <t>Single 2</t>
  </si>
  <si>
    <t>Single 3</t>
  </si>
  <si>
    <t>Overlap 0</t>
  </si>
  <si>
    <t>Overlap 1</t>
  </si>
  <si>
    <t>Overlap 2</t>
  </si>
  <si>
    <t>Palette pour scoopexONE_1b.s</t>
  </si>
  <si>
    <t>Text (plain)</t>
  </si>
  <si>
    <t>Text</t>
  </si>
  <si>
    <t>Particles 0</t>
  </si>
  <si>
    <t>Particles 1</t>
  </si>
  <si>
    <t>Particles 2</t>
  </si>
  <si>
    <t>Particles 3</t>
  </si>
  <si>
    <t>Index</t>
  </si>
  <si>
    <t>Label</t>
  </si>
  <si>
    <t>Color</t>
  </si>
  <si>
    <t>Particles</t>
  </si>
  <si>
    <t>Palette pour scoopexONE.s (deux niveaux de particules, sans transparence entre eux)</t>
  </si>
  <si>
    <t>Palette pour scoopexONE.s (deux niveaux de particules, transparence entre eux)</t>
  </si>
  <si>
    <t>Palette pour scoopexONE_AGA_0.s (deux niveaux de particules, sans transparence entre eux)</t>
  </si>
  <si>
    <t>;COLOR00</t>
  </si>
  <si>
    <t>;COLOR08</t>
  </si>
  <si>
    <t>BPL1PTH</t>
  </si>
  <si>
    <t>BPL1PTL</t>
  </si>
  <si>
    <t>BPL3PTH</t>
  </si>
  <si>
    <t>BPL3PTL</t>
  </si>
  <si>
    <t>BPL5PTH</t>
  </si>
  <si>
    <t>BPL5PTL</t>
  </si>
  <si>
    <t>BPL7PTH</t>
  </si>
  <si>
    <t>BPL7PTL</t>
  </si>
  <si>
    <t>BPL2PTH</t>
  </si>
  <si>
    <t>BPL2PTL</t>
  </si>
  <si>
    <t>BPL4PTH</t>
  </si>
  <si>
    <t>BPL4PTL</t>
  </si>
  <si>
    <t>BPL6PTH</t>
  </si>
  <si>
    <t>BPL6PTL</t>
  </si>
  <si>
    <t>BPL8PTH</t>
  </si>
  <si>
    <t>BPL8PTL</t>
  </si>
  <si>
    <t>Bitmap bitplane 1</t>
  </si>
  <si>
    <t>Bitmap bitplane 2 (upside down)</t>
  </si>
  <si>
    <t>Bitmap bitplane 3</t>
  </si>
  <si>
    <t>Bitmap bitplane 4 (upside down)</t>
  </si>
  <si>
    <t>Particle bitplane for step T</t>
  </si>
  <si>
    <t>Particle bitplane for step T-1</t>
  </si>
  <si>
    <t>Particle bitplane step T-1 (upside down)</t>
  </si>
  <si>
    <t>Particle bitplane for step T (upside down)</t>
  </si>
  <si>
    <t>Alea</t>
  </si>
  <si>
    <t>Temporisation</t>
  </si>
  <si>
    <t>Image</t>
  </si>
  <si>
    <t>Délai max.</t>
  </si>
  <si>
    <t>Cas |Vf - Vi| + 1 &lt; NBSTEPS</t>
  </si>
  <si>
    <t>Cas |Vf - Vi| + 1 &gt;= NBSTEPS</t>
  </si>
  <si>
    <r>
      <rPr>
        <sz val="11"/>
        <color theme="1"/>
        <rFont val="Wingdings"/>
        <charset val="2"/>
      </rPr>
      <t>è</t>
    </r>
    <r>
      <rPr>
        <sz val="11"/>
        <color theme="1"/>
        <rFont val="Calibri"/>
        <family val="2"/>
        <scheme val="minor"/>
      </rPr>
      <t xml:space="preserve"> Astart = |Vf - Vi| + 1 &gt;&gt; 1</t>
    </r>
  </si>
  <si>
    <r>
      <rPr>
        <sz val="11"/>
        <color theme="1"/>
        <rFont val="Wingdings"/>
        <charset val="2"/>
      </rPr>
      <t>è</t>
    </r>
    <r>
      <rPr>
        <sz val="11"/>
        <color theme="1"/>
        <rFont val="Calibri"/>
        <family val="2"/>
      </rPr>
      <t xml:space="preserve"> MIN = |Vf - Vi| + 1</t>
    </r>
  </si>
  <si>
    <r>
      <rPr>
        <sz val="11"/>
        <color theme="1"/>
        <rFont val="Wingdings"/>
        <charset val="2"/>
      </rPr>
      <t>è</t>
    </r>
    <r>
      <rPr>
        <sz val="11"/>
        <color theme="1"/>
        <rFont val="Calibri"/>
        <family val="2"/>
      </rPr>
      <t xml:space="preserve"> MIN = NBSTEPS - 1</t>
    </r>
  </si>
  <si>
    <r>
      <rPr>
        <sz val="11"/>
        <color theme="1"/>
        <rFont val="Wingdings"/>
        <charset val="2"/>
      </rPr>
      <t>è</t>
    </r>
    <r>
      <rPr>
        <sz val="11"/>
        <color theme="1"/>
        <rFont val="Calibri"/>
        <family val="2"/>
      </rPr>
      <t xml:space="preserve"> MAX = NBSTEPS</t>
    </r>
  </si>
  <si>
    <r>
      <rPr>
        <sz val="11"/>
        <color theme="1"/>
        <rFont val="Wingdings"/>
        <charset val="2"/>
      </rPr>
      <t>è</t>
    </r>
    <r>
      <rPr>
        <sz val="11"/>
        <color theme="1"/>
        <rFont val="Calibri"/>
        <family val="2"/>
        <scheme val="minor"/>
      </rPr>
      <t xml:space="preserve"> Astart = (NBSTEPS - 1) &gt;&gt; 1</t>
    </r>
  </si>
  <si>
    <r>
      <rPr>
        <sz val="11"/>
        <color theme="1"/>
        <rFont val="Wingdings"/>
        <charset val="2"/>
      </rPr>
      <t>è</t>
    </r>
    <r>
      <rPr>
        <sz val="11"/>
        <color theme="1"/>
        <rFont val="Calibri"/>
        <family val="2"/>
      </rPr>
      <t xml:space="preserve"> MAX = |Vf - Vi|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</si>
</sst>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9" fontId="2" fillId="0" borderId="0" xfId="1" applyFont="1" applyAlignment="1">
      <alignment horizontal="center"/>
    </xf>
    <xf numFmtId="9" fontId="0" fillId="0" borderId="0" xfId="1" applyFont="1" applyAlignment="1">
      <alignment horizontal="center"/>
    </xf>
    <xf numFmtId="9" fontId="0" fillId="0" borderId="0" xfId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3" fillId="10" borderId="0" xfId="0" applyFont="1" applyFill="1" applyAlignment="1">
      <alignment horizontal="center"/>
    </xf>
    <xf numFmtId="0" fontId="3" fillId="9" borderId="0" xfId="0" applyFont="1" applyFill="1" applyAlignment="1">
      <alignment horizontal="center"/>
    </xf>
    <xf numFmtId="0" fontId="3" fillId="9" borderId="0" xfId="0" applyFont="1" applyFill="1" applyAlignment="1">
      <alignment horizontal="left"/>
    </xf>
    <xf numFmtId="0" fontId="3" fillId="10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4" fillId="11" borderId="0" xfId="0" applyFont="1" applyFill="1" applyAlignment="1">
      <alignment horizontal="left"/>
    </xf>
    <xf numFmtId="0" fontId="4" fillId="12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11" borderId="0" xfId="0" applyFont="1" applyFill="1" applyAlignment="1">
      <alignment horizontal="center"/>
    </xf>
    <xf numFmtId="0" fontId="4" fillId="1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4" fillId="6" borderId="0" xfId="0" applyFont="1" applyFill="1" applyAlignment="1">
      <alignment horizontal="left"/>
    </xf>
    <xf numFmtId="0" fontId="4" fillId="7" borderId="0" xfId="0" applyFont="1" applyFill="1" applyAlignment="1">
      <alignment horizontal="left"/>
    </xf>
    <xf numFmtId="0" fontId="4" fillId="8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8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0" fillId="13" borderId="0" xfId="0" applyFill="1" applyAlignment="1">
      <alignment horizontal="left"/>
    </xf>
    <xf numFmtId="0" fontId="3" fillId="9" borderId="0" xfId="0" applyFont="1" applyFill="1"/>
    <xf numFmtId="0" fontId="0" fillId="13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/>
    <xf numFmtId="0" fontId="0" fillId="1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ill="1"/>
    <xf numFmtId="0" fontId="6" fillId="0" borderId="0" xfId="0" applyFont="1"/>
    <xf numFmtId="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Pourcentage" xfId="1" builtinId="5"/>
  </cellStyles>
  <dxfs count="12">
    <dxf>
      <fill>
        <patternFill>
          <bgColor theme="0" tint="-0.2499465926084170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'puzzle (test)'!$T$11:$T$21</c:f>
              <c:strCache>
                <c:ptCount val="11"/>
                <c:pt idx="0">
                  <c:v>]..., 21%[</c:v>
                </c:pt>
                <c:pt idx="1">
                  <c:v>[21%, 22%[</c:v>
                </c:pt>
                <c:pt idx="2">
                  <c:v>[22%, 23%[</c:v>
                </c:pt>
                <c:pt idx="3">
                  <c:v>[23%, 24%[</c:v>
                </c:pt>
                <c:pt idx="4">
                  <c:v>[24%, 25%[</c:v>
                </c:pt>
                <c:pt idx="5">
                  <c:v>[25%, 26%[</c:v>
                </c:pt>
                <c:pt idx="6">
                  <c:v>[26%, 27%[</c:v>
                </c:pt>
                <c:pt idx="7">
                  <c:v>[27%, 28%[</c:v>
                </c:pt>
                <c:pt idx="8">
                  <c:v>[28%, 29%[</c:v>
                </c:pt>
                <c:pt idx="9">
                  <c:v>[29%, 30%[</c:v>
                </c:pt>
                <c:pt idx="10">
                  <c:v>[30%, ...[</c:v>
                </c:pt>
              </c:strCache>
            </c:strRef>
          </c:cat>
          <c:val>
            <c:numRef>
              <c:f>'puzzle (test)'!$P$11:$P$21</c:f>
              <c:numCache>
                <c:formatCode>General</c:formatCode>
                <c:ptCount val="11"/>
                <c:pt idx="0">
                  <c:v>0</c:v>
                </c:pt>
                <c:pt idx="1">
                  <c:v>17</c:v>
                </c:pt>
                <c:pt idx="2">
                  <c:v>74</c:v>
                </c:pt>
                <c:pt idx="3">
                  <c:v>193</c:v>
                </c:pt>
                <c:pt idx="4">
                  <c:v>350</c:v>
                </c:pt>
                <c:pt idx="5">
                  <c:v>330</c:v>
                </c:pt>
                <c:pt idx="6">
                  <c:v>222</c:v>
                </c:pt>
                <c:pt idx="7">
                  <c:v>80</c:v>
                </c:pt>
                <c:pt idx="8">
                  <c:v>10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4924672"/>
        <c:axId val="84931712"/>
      </c:barChart>
      <c:catAx>
        <c:axId val="84924672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84931712"/>
        <c:crosses val="autoZero"/>
        <c:auto val="1"/>
        <c:lblAlgn val="ctr"/>
        <c:lblOffset val="100"/>
        <c:noMultiLvlLbl val="0"/>
      </c:catAx>
      <c:valAx>
        <c:axId val="849317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4924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'puzzle (test)'!$S$40:$S$48</c:f>
              <c:strCache>
                <c:ptCount val="9"/>
                <c:pt idx="0">
                  <c:v>]..., 1%[</c:v>
                </c:pt>
                <c:pt idx="1">
                  <c:v>[1%, 2%[</c:v>
                </c:pt>
                <c:pt idx="2">
                  <c:v>[2%, 3%[</c:v>
                </c:pt>
                <c:pt idx="3">
                  <c:v>[3%, 4%[</c:v>
                </c:pt>
                <c:pt idx="4">
                  <c:v>[4%, 5%[</c:v>
                </c:pt>
                <c:pt idx="5">
                  <c:v>[5%, 6%[</c:v>
                </c:pt>
                <c:pt idx="6">
                  <c:v>[6%, 7%[</c:v>
                </c:pt>
                <c:pt idx="7">
                  <c:v>[7%, 8%[</c:v>
                </c:pt>
                <c:pt idx="8">
                  <c:v>[8%, ...[</c:v>
                </c:pt>
              </c:strCache>
            </c:strRef>
          </c:cat>
          <c:val>
            <c:numRef>
              <c:f>'puzzle (test)'!$P$40:$P$48</c:f>
              <c:numCache>
                <c:formatCode>General</c:formatCode>
                <c:ptCount val="9"/>
                <c:pt idx="0">
                  <c:v>14</c:v>
                </c:pt>
                <c:pt idx="1">
                  <c:v>49</c:v>
                </c:pt>
                <c:pt idx="2">
                  <c:v>75</c:v>
                </c:pt>
                <c:pt idx="3">
                  <c:v>91</c:v>
                </c:pt>
                <c:pt idx="4">
                  <c:v>58</c:v>
                </c:pt>
                <c:pt idx="5">
                  <c:v>18</c:v>
                </c:pt>
                <c:pt idx="6">
                  <c:v>12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3570048"/>
        <c:axId val="51052928"/>
      </c:barChart>
      <c:catAx>
        <c:axId val="103570048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51052928"/>
        <c:crosses val="autoZero"/>
        <c:auto val="1"/>
        <c:lblAlgn val="ctr"/>
        <c:lblOffset val="100"/>
        <c:noMultiLvlLbl val="0"/>
      </c:catAx>
      <c:valAx>
        <c:axId val="51052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3570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'particles (path)'!$B$6:$B$365</c:f>
              <c:numCache>
                <c:formatCode>General</c:formatCode>
                <c:ptCount val="360"/>
                <c:pt idx="0">
                  <c:v>160</c:v>
                </c:pt>
                <c:pt idx="1">
                  <c:v>167</c:v>
                </c:pt>
                <c:pt idx="2">
                  <c:v>174</c:v>
                </c:pt>
                <c:pt idx="3">
                  <c:v>181</c:v>
                </c:pt>
                <c:pt idx="4">
                  <c:v>188</c:v>
                </c:pt>
                <c:pt idx="5">
                  <c:v>194</c:v>
                </c:pt>
                <c:pt idx="6">
                  <c:v>201</c:v>
                </c:pt>
                <c:pt idx="7">
                  <c:v>207</c:v>
                </c:pt>
                <c:pt idx="8">
                  <c:v>213</c:v>
                </c:pt>
                <c:pt idx="9">
                  <c:v>219</c:v>
                </c:pt>
                <c:pt idx="10">
                  <c:v>224</c:v>
                </c:pt>
                <c:pt idx="11">
                  <c:v>229</c:v>
                </c:pt>
                <c:pt idx="12">
                  <c:v>234</c:v>
                </c:pt>
                <c:pt idx="13">
                  <c:v>239</c:v>
                </c:pt>
                <c:pt idx="14">
                  <c:v>243</c:v>
                </c:pt>
                <c:pt idx="15">
                  <c:v>247</c:v>
                </c:pt>
                <c:pt idx="16">
                  <c:v>250</c:v>
                </c:pt>
                <c:pt idx="17">
                  <c:v>253</c:v>
                </c:pt>
                <c:pt idx="18">
                  <c:v>255</c:v>
                </c:pt>
                <c:pt idx="19">
                  <c:v>257</c:v>
                </c:pt>
                <c:pt idx="20">
                  <c:v>258</c:v>
                </c:pt>
                <c:pt idx="21">
                  <c:v>259</c:v>
                </c:pt>
                <c:pt idx="22">
                  <c:v>260</c:v>
                </c:pt>
                <c:pt idx="23">
                  <c:v>260</c:v>
                </c:pt>
                <c:pt idx="24">
                  <c:v>259</c:v>
                </c:pt>
                <c:pt idx="25">
                  <c:v>258</c:v>
                </c:pt>
                <c:pt idx="26">
                  <c:v>257</c:v>
                </c:pt>
                <c:pt idx="27">
                  <c:v>255</c:v>
                </c:pt>
                <c:pt idx="28">
                  <c:v>253</c:v>
                </c:pt>
                <c:pt idx="29">
                  <c:v>250</c:v>
                </c:pt>
                <c:pt idx="30">
                  <c:v>247</c:v>
                </c:pt>
                <c:pt idx="31">
                  <c:v>243</c:v>
                </c:pt>
                <c:pt idx="32">
                  <c:v>239</c:v>
                </c:pt>
                <c:pt idx="33">
                  <c:v>234</c:v>
                </c:pt>
                <c:pt idx="34">
                  <c:v>229</c:v>
                </c:pt>
                <c:pt idx="35">
                  <c:v>224</c:v>
                </c:pt>
                <c:pt idx="36">
                  <c:v>219</c:v>
                </c:pt>
                <c:pt idx="37">
                  <c:v>213</c:v>
                </c:pt>
                <c:pt idx="38">
                  <c:v>207</c:v>
                </c:pt>
                <c:pt idx="39">
                  <c:v>201</c:v>
                </c:pt>
                <c:pt idx="40">
                  <c:v>194</c:v>
                </c:pt>
                <c:pt idx="41">
                  <c:v>188</c:v>
                </c:pt>
                <c:pt idx="42">
                  <c:v>181</c:v>
                </c:pt>
                <c:pt idx="43">
                  <c:v>174</c:v>
                </c:pt>
                <c:pt idx="44">
                  <c:v>167</c:v>
                </c:pt>
                <c:pt idx="45">
                  <c:v>160</c:v>
                </c:pt>
                <c:pt idx="46">
                  <c:v>153</c:v>
                </c:pt>
                <c:pt idx="47">
                  <c:v>146</c:v>
                </c:pt>
                <c:pt idx="48">
                  <c:v>139</c:v>
                </c:pt>
                <c:pt idx="49">
                  <c:v>132</c:v>
                </c:pt>
                <c:pt idx="50">
                  <c:v>126</c:v>
                </c:pt>
                <c:pt idx="51">
                  <c:v>119</c:v>
                </c:pt>
                <c:pt idx="52">
                  <c:v>113</c:v>
                </c:pt>
                <c:pt idx="53">
                  <c:v>107</c:v>
                </c:pt>
                <c:pt idx="54">
                  <c:v>101</c:v>
                </c:pt>
                <c:pt idx="55">
                  <c:v>96</c:v>
                </c:pt>
                <c:pt idx="56">
                  <c:v>91</c:v>
                </c:pt>
                <c:pt idx="57">
                  <c:v>86</c:v>
                </c:pt>
                <c:pt idx="58">
                  <c:v>81</c:v>
                </c:pt>
                <c:pt idx="59">
                  <c:v>77</c:v>
                </c:pt>
                <c:pt idx="60">
                  <c:v>73</c:v>
                </c:pt>
                <c:pt idx="61">
                  <c:v>70</c:v>
                </c:pt>
                <c:pt idx="62">
                  <c:v>67</c:v>
                </c:pt>
                <c:pt idx="63">
                  <c:v>65</c:v>
                </c:pt>
                <c:pt idx="64">
                  <c:v>63</c:v>
                </c:pt>
                <c:pt idx="65">
                  <c:v>62</c:v>
                </c:pt>
                <c:pt idx="66">
                  <c:v>61</c:v>
                </c:pt>
                <c:pt idx="67">
                  <c:v>60</c:v>
                </c:pt>
                <c:pt idx="68">
                  <c:v>60</c:v>
                </c:pt>
                <c:pt idx="69">
                  <c:v>61</c:v>
                </c:pt>
                <c:pt idx="70">
                  <c:v>62</c:v>
                </c:pt>
                <c:pt idx="71">
                  <c:v>63</c:v>
                </c:pt>
                <c:pt idx="72">
                  <c:v>65</c:v>
                </c:pt>
                <c:pt idx="73">
                  <c:v>67</c:v>
                </c:pt>
                <c:pt idx="74">
                  <c:v>70</c:v>
                </c:pt>
                <c:pt idx="75">
                  <c:v>73</c:v>
                </c:pt>
                <c:pt idx="76">
                  <c:v>77</c:v>
                </c:pt>
                <c:pt idx="77">
                  <c:v>81</c:v>
                </c:pt>
                <c:pt idx="78">
                  <c:v>86</c:v>
                </c:pt>
                <c:pt idx="79">
                  <c:v>91</c:v>
                </c:pt>
                <c:pt idx="80">
                  <c:v>96</c:v>
                </c:pt>
                <c:pt idx="81">
                  <c:v>101</c:v>
                </c:pt>
                <c:pt idx="82">
                  <c:v>107</c:v>
                </c:pt>
                <c:pt idx="83">
                  <c:v>113</c:v>
                </c:pt>
                <c:pt idx="84">
                  <c:v>119</c:v>
                </c:pt>
                <c:pt idx="85">
                  <c:v>126</c:v>
                </c:pt>
                <c:pt idx="86">
                  <c:v>132</c:v>
                </c:pt>
                <c:pt idx="87">
                  <c:v>139</c:v>
                </c:pt>
                <c:pt idx="88">
                  <c:v>146</c:v>
                </c:pt>
                <c:pt idx="89">
                  <c:v>153</c:v>
                </c:pt>
                <c:pt idx="90">
                  <c:v>160</c:v>
                </c:pt>
                <c:pt idx="91">
                  <c:v>167</c:v>
                </c:pt>
                <c:pt idx="92">
                  <c:v>174</c:v>
                </c:pt>
                <c:pt idx="93">
                  <c:v>181</c:v>
                </c:pt>
                <c:pt idx="94">
                  <c:v>188</c:v>
                </c:pt>
                <c:pt idx="95">
                  <c:v>194</c:v>
                </c:pt>
                <c:pt idx="96">
                  <c:v>201</c:v>
                </c:pt>
                <c:pt idx="97">
                  <c:v>207</c:v>
                </c:pt>
                <c:pt idx="98">
                  <c:v>213</c:v>
                </c:pt>
                <c:pt idx="99">
                  <c:v>219</c:v>
                </c:pt>
                <c:pt idx="100">
                  <c:v>224</c:v>
                </c:pt>
                <c:pt idx="101">
                  <c:v>229</c:v>
                </c:pt>
                <c:pt idx="102">
                  <c:v>234</c:v>
                </c:pt>
                <c:pt idx="103">
                  <c:v>239</c:v>
                </c:pt>
                <c:pt idx="104">
                  <c:v>243</c:v>
                </c:pt>
                <c:pt idx="105">
                  <c:v>247</c:v>
                </c:pt>
                <c:pt idx="106">
                  <c:v>250</c:v>
                </c:pt>
                <c:pt idx="107">
                  <c:v>253</c:v>
                </c:pt>
                <c:pt idx="108">
                  <c:v>255</c:v>
                </c:pt>
                <c:pt idx="109">
                  <c:v>257</c:v>
                </c:pt>
                <c:pt idx="110">
                  <c:v>258</c:v>
                </c:pt>
                <c:pt idx="111">
                  <c:v>259</c:v>
                </c:pt>
                <c:pt idx="112">
                  <c:v>260</c:v>
                </c:pt>
                <c:pt idx="113">
                  <c:v>260</c:v>
                </c:pt>
                <c:pt idx="114">
                  <c:v>259</c:v>
                </c:pt>
                <c:pt idx="115">
                  <c:v>258</c:v>
                </c:pt>
                <c:pt idx="116">
                  <c:v>257</c:v>
                </c:pt>
                <c:pt idx="117">
                  <c:v>255</c:v>
                </c:pt>
                <c:pt idx="118">
                  <c:v>253</c:v>
                </c:pt>
                <c:pt idx="119">
                  <c:v>250</c:v>
                </c:pt>
                <c:pt idx="120">
                  <c:v>247</c:v>
                </c:pt>
                <c:pt idx="121">
                  <c:v>243</c:v>
                </c:pt>
                <c:pt idx="122">
                  <c:v>239</c:v>
                </c:pt>
                <c:pt idx="123">
                  <c:v>234</c:v>
                </c:pt>
                <c:pt idx="124">
                  <c:v>229</c:v>
                </c:pt>
                <c:pt idx="125">
                  <c:v>224</c:v>
                </c:pt>
                <c:pt idx="126">
                  <c:v>219</c:v>
                </c:pt>
                <c:pt idx="127">
                  <c:v>213</c:v>
                </c:pt>
                <c:pt idx="128">
                  <c:v>207</c:v>
                </c:pt>
                <c:pt idx="129">
                  <c:v>201</c:v>
                </c:pt>
                <c:pt idx="130">
                  <c:v>194</c:v>
                </c:pt>
                <c:pt idx="131">
                  <c:v>188</c:v>
                </c:pt>
                <c:pt idx="132">
                  <c:v>181</c:v>
                </c:pt>
                <c:pt idx="133">
                  <c:v>174</c:v>
                </c:pt>
                <c:pt idx="134">
                  <c:v>167</c:v>
                </c:pt>
                <c:pt idx="135">
                  <c:v>160</c:v>
                </c:pt>
                <c:pt idx="136">
                  <c:v>153</c:v>
                </c:pt>
                <c:pt idx="137">
                  <c:v>146</c:v>
                </c:pt>
                <c:pt idx="138">
                  <c:v>139</c:v>
                </c:pt>
                <c:pt idx="139">
                  <c:v>132</c:v>
                </c:pt>
                <c:pt idx="140">
                  <c:v>126</c:v>
                </c:pt>
                <c:pt idx="141">
                  <c:v>119</c:v>
                </c:pt>
                <c:pt idx="142">
                  <c:v>113</c:v>
                </c:pt>
                <c:pt idx="143">
                  <c:v>107</c:v>
                </c:pt>
                <c:pt idx="144">
                  <c:v>101</c:v>
                </c:pt>
                <c:pt idx="145">
                  <c:v>96</c:v>
                </c:pt>
                <c:pt idx="146">
                  <c:v>91</c:v>
                </c:pt>
                <c:pt idx="147">
                  <c:v>86</c:v>
                </c:pt>
                <c:pt idx="148">
                  <c:v>81</c:v>
                </c:pt>
                <c:pt idx="149">
                  <c:v>77</c:v>
                </c:pt>
                <c:pt idx="150">
                  <c:v>73</c:v>
                </c:pt>
                <c:pt idx="151">
                  <c:v>70</c:v>
                </c:pt>
                <c:pt idx="152">
                  <c:v>67</c:v>
                </c:pt>
                <c:pt idx="153">
                  <c:v>65</c:v>
                </c:pt>
                <c:pt idx="154">
                  <c:v>63</c:v>
                </c:pt>
                <c:pt idx="155">
                  <c:v>62</c:v>
                </c:pt>
                <c:pt idx="156">
                  <c:v>61</c:v>
                </c:pt>
                <c:pt idx="157">
                  <c:v>60</c:v>
                </c:pt>
                <c:pt idx="158">
                  <c:v>60</c:v>
                </c:pt>
                <c:pt idx="159">
                  <c:v>61</c:v>
                </c:pt>
                <c:pt idx="160">
                  <c:v>62</c:v>
                </c:pt>
                <c:pt idx="161">
                  <c:v>63</c:v>
                </c:pt>
                <c:pt idx="162">
                  <c:v>65</c:v>
                </c:pt>
                <c:pt idx="163">
                  <c:v>67</c:v>
                </c:pt>
                <c:pt idx="164">
                  <c:v>70</c:v>
                </c:pt>
                <c:pt idx="165">
                  <c:v>73</c:v>
                </c:pt>
                <c:pt idx="166">
                  <c:v>77</c:v>
                </c:pt>
                <c:pt idx="167">
                  <c:v>81</c:v>
                </c:pt>
                <c:pt idx="168">
                  <c:v>86</c:v>
                </c:pt>
                <c:pt idx="169">
                  <c:v>91</c:v>
                </c:pt>
                <c:pt idx="170">
                  <c:v>96</c:v>
                </c:pt>
                <c:pt idx="171">
                  <c:v>101</c:v>
                </c:pt>
                <c:pt idx="172">
                  <c:v>107</c:v>
                </c:pt>
                <c:pt idx="173">
                  <c:v>113</c:v>
                </c:pt>
                <c:pt idx="174">
                  <c:v>119</c:v>
                </c:pt>
                <c:pt idx="175">
                  <c:v>126</c:v>
                </c:pt>
                <c:pt idx="176">
                  <c:v>132</c:v>
                </c:pt>
                <c:pt idx="177">
                  <c:v>139</c:v>
                </c:pt>
                <c:pt idx="178">
                  <c:v>146</c:v>
                </c:pt>
                <c:pt idx="179">
                  <c:v>153</c:v>
                </c:pt>
                <c:pt idx="180">
                  <c:v>160</c:v>
                </c:pt>
                <c:pt idx="181">
                  <c:v>167</c:v>
                </c:pt>
                <c:pt idx="182">
                  <c:v>174</c:v>
                </c:pt>
                <c:pt idx="183">
                  <c:v>181</c:v>
                </c:pt>
                <c:pt idx="184">
                  <c:v>188</c:v>
                </c:pt>
                <c:pt idx="185">
                  <c:v>194</c:v>
                </c:pt>
                <c:pt idx="186">
                  <c:v>201</c:v>
                </c:pt>
                <c:pt idx="187">
                  <c:v>207</c:v>
                </c:pt>
                <c:pt idx="188">
                  <c:v>213</c:v>
                </c:pt>
                <c:pt idx="189">
                  <c:v>219</c:v>
                </c:pt>
                <c:pt idx="190">
                  <c:v>224</c:v>
                </c:pt>
                <c:pt idx="191">
                  <c:v>229</c:v>
                </c:pt>
                <c:pt idx="192">
                  <c:v>234</c:v>
                </c:pt>
                <c:pt idx="193">
                  <c:v>239</c:v>
                </c:pt>
                <c:pt idx="194">
                  <c:v>243</c:v>
                </c:pt>
                <c:pt idx="195">
                  <c:v>247</c:v>
                </c:pt>
                <c:pt idx="196">
                  <c:v>250</c:v>
                </c:pt>
                <c:pt idx="197">
                  <c:v>253</c:v>
                </c:pt>
                <c:pt idx="198">
                  <c:v>255</c:v>
                </c:pt>
                <c:pt idx="199">
                  <c:v>257</c:v>
                </c:pt>
                <c:pt idx="200">
                  <c:v>258</c:v>
                </c:pt>
                <c:pt idx="201">
                  <c:v>259</c:v>
                </c:pt>
                <c:pt idx="202">
                  <c:v>260</c:v>
                </c:pt>
                <c:pt idx="203">
                  <c:v>260</c:v>
                </c:pt>
                <c:pt idx="204">
                  <c:v>259</c:v>
                </c:pt>
                <c:pt idx="205">
                  <c:v>258</c:v>
                </c:pt>
                <c:pt idx="206">
                  <c:v>257</c:v>
                </c:pt>
                <c:pt idx="207">
                  <c:v>255</c:v>
                </c:pt>
                <c:pt idx="208">
                  <c:v>253</c:v>
                </c:pt>
                <c:pt idx="209">
                  <c:v>250</c:v>
                </c:pt>
                <c:pt idx="210">
                  <c:v>247</c:v>
                </c:pt>
                <c:pt idx="211">
                  <c:v>243</c:v>
                </c:pt>
                <c:pt idx="212">
                  <c:v>239</c:v>
                </c:pt>
                <c:pt idx="213">
                  <c:v>234</c:v>
                </c:pt>
                <c:pt idx="214">
                  <c:v>229</c:v>
                </c:pt>
                <c:pt idx="215">
                  <c:v>224</c:v>
                </c:pt>
                <c:pt idx="216">
                  <c:v>219</c:v>
                </c:pt>
                <c:pt idx="217">
                  <c:v>213</c:v>
                </c:pt>
                <c:pt idx="218">
                  <c:v>207</c:v>
                </c:pt>
                <c:pt idx="219">
                  <c:v>201</c:v>
                </c:pt>
                <c:pt idx="220">
                  <c:v>194</c:v>
                </c:pt>
                <c:pt idx="221">
                  <c:v>188</c:v>
                </c:pt>
                <c:pt idx="222">
                  <c:v>181</c:v>
                </c:pt>
                <c:pt idx="223">
                  <c:v>174</c:v>
                </c:pt>
                <c:pt idx="224">
                  <c:v>167</c:v>
                </c:pt>
                <c:pt idx="225">
                  <c:v>160</c:v>
                </c:pt>
                <c:pt idx="226">
                  <c:v>153</c:v>
                </c:pt>
                <c:pt idx="227">
                  <c:v>146</c:v>
                </c:pt>
                <c:pt idx="228">
                  <c:v>139</c:v>
                </c:pt>
                <c:pt idx="229">
                  <c:v>132</c:v>
                </c:pt>
                <c:pt idx="230">
                  <c:v>126</c:v>
                </c:pt>
                <c:pt idx="231">
                  <c:v>119</c:v>
                </c:pt>
                <c:pt idx="232">
                  <c:v>113</c:v>
                </c:pt>
                <c:pt idx="233">
                  <c:v>107</c:v>
                </c:pt>
                <c:pt idx="234">
                  <c:v>101</c:v>
                </c:pt>
                <c:pt idx="235">
                  <c:v>96</c:v>
                </c:pt>
                <c:pt idx="236">
                  <c:v>91</c:v>
                </c:pt>
                <c:pt idx="237">
                  <c:v>86</c:v>
                </c:pt>
                <c:pt idx="238">
                  <c:v>81</c:v>
                </c:pt>
                <c:pt idx="239">
                  <c:v>77</c:v>
                </c:pt>
                <c:pt idx="240">
                  <c:v>73</c:v>
                </c:pt>
                <c:pt idx="241">
                  <c:v>70</c:v>
                </c:pt>
                <c:pt idx="242">
                  <c:v>67</c:v>
                </c:pt>
                <c:pt idx="243">
                  <c:v>65</c:v>
                </c:pt>
                <c:pt idx="244">
                  <c:v>63</c:v>
                </c:pt>
                <c:pt idx="245">
                  <c:v>62</c:v>
                </c:pt>
                <c:pt idx="246">
                  <c:v>61</c:v>
                </c:pt>
                <c:pt idx="247">
                  <c:v>60</c:v>
                </c:pt>
                <c:pt idx="248">
                  <c:v>60</c:v>
                </c:pt>
                <c:pt idx="249">
                  <c:v>61</c:v>
                </c:pt>
                <c:pt idx="250">
                  <c:v>62</c:v>
                </c:pt>
                <c:pt idx="251">
                  <c:v>63</c:v>
                </c:pt>
                <c:pt idx="252">
                  <c:v>65</c:v>
                </c:pt>
                <c:pt idx="253">
                  <c:v>67</c:v>
                </c:pt>
                <c:pt idx="254">
                  <c:v>70</c:v>
                </c:pt>
                <c:pt idx="255">
                  <c:v>73</c:v>
                </c:pt>
                <c:pt idx="256">
                  <c:v>77</c:v>
                </c:pt>
                <c:pt idx="257">
                  <c:v>81</c:v>
                </c:pt>
                <c:pt idx="258">
                  <c:v>86</c:v>
                </c:pt>
                <c:pt idx="259">
                  <c:v>91</c:v>
                </c:pt>
                <c:pt idx="260">
                  <c:v>96</c:v>
                </c:pt>
                <c:pt idx="261">
                  <c:v>101</c:v>
                </c:pt>
                <c:pt idx="262">
                  <c:v>107</c:v>
                </c:pt>
                <c:pt idx="263">
                  <c:v>113</c:v>
                </c:pt>
                <c:pt idx="264">
                  <c:v>119</c:v>
                </c:pt>
                <c:pt idx="265">
                  <c:v>126</c:v>
                </c:pt>
                <c:pt idx="266">
                  <c:v>132</c:v>
                </c:pt>
                <c:pt idx="267">
                  <c:v>139</c:v>
                </c:pt>
                <c:pt idx="268">
                  <c:v>146</c:v>
                </c:pt>
                <c:pt idx="269">
                  <c:v>153</c:v>
                </c:pt>
                <c:pt idx="270">
                  <c:v>160</c:v>
                </c:pt>
                <c:pt idx="271">
                  <c:v>167</c:v>
                </c:pt>
                <c:pt idx="272">
                  <c:v>174</c:v>
                </c:pt>
                <c:pt idx="273">
                  <c:v>181</c:v>
                </c:pt>
                <c:pt idx="274">
                  <c:v>188</c:v>
                </c:pt>
                <c:pt idx="275">
                  <c:v>194</c:v>
                </c:pt>
                <c:pt idx="276">
                  <c:v>201</c:v>
                </c:pt>
                <c:pt idx="277">
                  <c:v>207</c:v>
                </c:pt>
                <c:pt idx="278">
                  <c:v>213</c:v>
                </c:pt>
                <c:pt idx="279">
                  <c:v>219</c:v>
                </c:pt>
                <c:pt idx="280">
                  <c:v>224</c:v>
                </c:pt>
                <c:pt idx="281">
                  <c:v>229</c:v>
                </c:pt>
                <c:pt idx="282">
                  <c:v>234</c:v>
                </c:pt>
                <c:pt idx="283">
                  <c:v>239</c:v>
                </c:pt>
                <c:pt idx="284">
                  <c:v>243</c:v>
                </c:pt>
                <c:pt idx="285">
                  <c:v>247</c:v>
                </c:pt>
                <c:pt idx="286">
                  <c:v>250</c:v>
                </c:pt>
                <c:pt idx="287">
                  <c:v>253</c:v>
                </c:pt>
                <c:pt idx="288">
                  <c:v>255</c:v>
                </c:pt>
                <c:pt idx="289">
                  <c:v>257</c:v>
                </c:pt>
                <c:pt idx="290">
                  <c:v>258</c:v>
                </c:pt>
                <c:pt idx="291">
                  <c:v>259</c:v>
                </c:pt>
                <c:pt idx="292">
                  <c:v>260</c:v>
                </c:pt>
                <c:pt idx="293">
                  <c:v>260</c:v>
                </c:pt>
                <c:pt idx="294">
                  <c:v>259</c:v>
                </c:pt>
                <c:pt idx="295">
                  <c:v>258</c:v>
                </c:pt>
                <c:pt idx="296">
                  <c:v>257</c:v>
                </c:pt>
                <c:pt idx="297">
                  <c:v>255</c:v>
                </c:pt>
                <c:pt idx="298">
                  <c:v>253</c:v>
                </c:pt>
                <c:pt idx="299">
                  <c:v>250</c:v>
                </c:pt>
                <c:pt idx="300">
                  <c:v>247</c:v>
                </c:pt>
                <c:pt idx="301">
                  <c:v>243</c:v>
                </c:pt>
                <c:pt idx="302">
                  <c:v>239</c:v>
                </c:pt>
                <c:pt idx="303">
                  <c:v>234</c:v>
                </c:pt>
                <c:pt idx="304">
                  <c:v>229</c:v>
                </c:pt>
                <c:pt idx="305">
                  <c:v>224</c:v>
                </c:pt>
                <c:pt idx="306">
                  <c:v>219</c:v>
                </c:pt>
                <c:pt idx="307">
                  <c:v>213</c:v>
                </c:pt>
                <c:pt idx="308">
                  <c:v>207</c:v>
                </c:pt>
                <c:pt idx="309">
                  <c:v>201</c:v>
                </c:pt>
                <c:pt idx="310">
                  <c:v>194</c:v>
                </c:pt>
                <c:pt idx="311">
                  <c:v>188</c:v>
                </c:pt>
                <c:pt idx="312">
                  <c:v>181</c:v>
                </c:pt>
                <c:pt idx="313">
                  <c:v>174</c:v>
                </c:pt>
                <c:pt idx="314">
                  <c:v>167</c:v>
                </c:pt>
                <c:pt idx="315">
                  <c:v>160</c:v>
                </c:pt>
                <c:pt idx="316">
                  <c:v>153</c:v>
                </c:pt>
                <c:pt idx="317">
                  <c:v>146</c:v>
                </c:pt>
                <c:pt idx="318">
                  <c:v>139</c:v>
                </c:pt>
                <c:pt idx="319">
                  <c:v>132</c:v>
                </c:pt>
                <c:pt idx="320">
                  <c:v>126</c:v>
                </c:pt>
                <c:pt idx="321">
                  <c:v>119</c:v>
                </c:pt>
                <c:pt idx="322">
                  <c:v>113</c:v>
                </c:pt>
                <c:pt idx="323">
                  <c:v>107</c:v>
                </c:pt>
                <c:pt idx="324">
                  <c:v>101</c:v>
                </c:pt>
                <c:pt idx="325">
                  <c:v>96</c:v>
                </c:pt>
                <c:pt idx="326">
                  <c:v>91</c:v>
                </c:pt>
                <c:pt idx="327">
                  <c:v>86</c:v>
                </c:pt>
                <c:pt idx="328">
                  <c:v>81</c:v>
                </c:pt>
                <c:pt idx="329">
                  <c:v>77</c:v>
                </c:pt>
                <c:pt idx="330">
                  <c:v>73</c:v>
                </c:pt>
                <c:pt idx="331">
                  <c:v>70</c:v>
                </c:pt>
                <c:pt idx="332">
                  <c:v>67</c:v>
                </c:pt>
                <c:pt idx="333">
                  <c:v>65</c:v>
                </c:pt>
                <c:pt idx="334">
                  <c:v>63</c:v>
                </c:pt>
                <c:pt idx="335">
                  <c:v>62</c:v>
                </c:pt>
                <c:pt idx="336">
                  <c:v>61</c:v>
                </c:pt>
                <c:pt idx="337">
                  <c:v>60</c:v>
                </c:pt>
                <c:pt idx="338">
                  <c:v>60</c:v>
                </c:pt>
                <c:pt idx="339">
                  <c:v>61</c:v>
                </c:pt>
                <c:pt idx="340">
                  <c:v>62</c:v>
                </c:pt>
                <c:pt idx="341">
                  <c:v>63</c:v>
                </c:pt>
                <c:pt idx="342">
                  <c:v>65</c:v>
                </c:pt>
                <c:pt idx="343">
                  <c:v>67</c:v>
                </c:pt>
                <c:pt idx="344">
                  <c:v>70</c:v>
                </c:pt>
                <c:pt idx="345">
                  <c:v>73</c:v>
                </c:pt>
                <c:pt idx="346">
                  <c:v>77</c:v>
                </c:pt>
                <c:pt idx="347">
                  <c:v>81</c:v>
                </c:pt>
                <c:pt idx="348">
                  <c:v>86</c:v>
                </c:pt>
                <c:pt idx="349">
                  <c:v>91</c:v>
                </c:pt>
                <c:pt idx="350">
                  <c:v>96</c:v>
                </c:pt>
                <c:pt idx="351">
                  <c:v>101</c:v>
                </c:pt>
                <c:pt idx="352">
                  <c:v>107</c:v>
                </c:pt>
                <c:pt idx="353">
                  <c:v>113</c:v>
                </c:pt>
                <c:pt idx="354">
                  <c:v>119</c:v>
                </c:pt>
                <c:pt idx="355">
                  <c:v>126</c:v>
                </c:pt>
                <c:pt idx="356">
                  <c:v>132</c:v>
                </c:pt>
                <c:pt idx="357">
                  <c:v>139</c:v>
                </c:pt>
                <c:pt idx="358">
                  <c:v>146</c:v>
                </c:pt>
                <c:pt idx="359">
                  <c:v>153</c:v>
                </c:pt>
              </c:numCache>
            </c:numRef>
          </c:xVal>
          <c:yVal>
            <c:numRef>
              <c:f>'particles (path)'!$C$6:$C$365</c:f>
              <c:numCache>
                <c:formatCode>General</c:formatCode>
                <c:ptCount val="360"/>
                <c:pt idx="0">
                  <c:v>128</c:v>
                </c:pt>
                <c:pt idx="1">
                  <c:v>123</c:v>
                </c:pt>
                <c:pt idx="2">
                  <c:v>118</c:v>
                </c:pt>
                <c:pt idx="3">
                  <c:v>112</c:v>
                </c:pt>
                <c:pt idx="4">
                  <c:v>107</c:v>
                </c:pt>
                <c:pt idx="5">
                  <c:v>102</c:v>
                </c:pt>
                <c:pt idx="6">
                  <c:v>97</c:v>
                </c:pt>
                <c:pt idx="7">
                  <c:v>92</c:v>
                </c:pt>
                <c:pt idx="8">
                  <c:v>87</c:v>
                </c:pt>
                <c:pt idx="9">
                  <c:v>83</c:v>
                </c:pt>
                <c:pt idx="10">
                  <c:v>78</c:v>
                </c:pt>
                <c:pt idx="11">
                  <c:v>74</c:v>
                </c:pt>
                <c:pt idx="12">
                  <c:v>69</c:v>
                </c:pt>
                <c:pt idx="13">
                  <c:v>65</c:v>
                </c:pt>
                <c:pt idx="14">
                  <c:v>61</c:v>
                </c:pt>
                <c:pt idx="15">
                  <c:v>57</c:v>
                </c:pt>
                <c:pt idx="16">
                  <c:v>54</c:v>
                </c:pt>
                <c:pt idx="17">
                  <c:v>50</c:v>
                </c:pt>
                <c:pt idx="18">
                  <c:v>47</c:v>
                </c:pt>
                <c:pt idx="19">
                  <c:v>44</c:v>
                </c:pt>
                <c:pt idx="20">
                  <c:v>41</c:v>
                </c:pt>
                <c:pt idx="21">
                  <c:v>39</c:v>
                </c:pt>
                <c:pt idx="22">
                  <c:v>37</c:v>
                </c:pt>
                <c:pt idx="23">
                  <c:v>35</c:v>
                </c:pt>
                <c:pt idx="24">
                  <c:v>33</c:v>
                </c:pt>
                <c:pt idx="25">
                  <c:v>31</c:v>
                </c:pt>
                <c:pt idx="26">
                  <c:v>30</c:v>
                </c:pt>
                <c:pt idx="27">
                  <c:v>29</c:v>
                </c:pt>
                <c:pt idx="28">
                  <c:v>29</c:v>
                </c:pt>
                <c:pt idx="29">
                  <c:v>28</c:v>
                </c:pt>
                <c:pt idx="30">
                  <c:v>28</c:v>
                </c:pt>
                <c:pt idx="31">
                  <c:v>28</c:v>
                </c:pt>
                <c:pt idx="32">
                  <c:v>29</c:v>
                </c:pt>
                <c:pt idx="33">
                  <c:v>29</c:v>
                </c:pt>
                <c:pt idx="34">
                  <c:v>30</c:v>
                </c:pt>
                <c:pt idx="35">
                  <c:v>31</c:v>
                </c:pt>
                <c:pt idx="36">
                  <c:v>33</c:v>
                </c:pt>
                <c:pt idx="37">
                  <c:v>35</c:v>
                </c:pt>
                <c:pt idx="38">
                  <c:v>37</c:v>
                </c:pt>
                <c:pt idx="39">
                  <c:v>39</c:v>
                </c:pt>
                <c:pt idx="40">
                  <c:v>41</c:v>
                </c:pt>
                <c:pt idx="41">
                  <c:v>44</c:v>
                </c:pt>
                <c:pt idx="42">
                  <c:v>47</c:v>
                </c:pt>
                <c:pt idx="43">
                  <c:v>50</c:v>
                </c:pt>
                <c:pt idx="44">
                  <c:v>54</c:v>
                </c:pt>
                <c:pt idx="45">
                  <c:v>57</c:v>
                </c:pt>
                <c:pt idx="46">
                  <c:v>61</c:v>
                </c:pt>
                <c:pt idx="47">
                  <c:v>65</c:v>
                </c:pt>
                <c:pt idx="48">
                  <c:v>69</c:v>
                </c:pt>
                <c:pt idx="49">
                  <c:v>74</c:v>
                </c:pt>
                <c:pt idx="50">
                  <c:v>78</c:v>
                </c:pt>
                <c:pt idx="51">
                  <c:v>83</c:v>
                </c:pt>
                <c:pt idx="52">
                  <c:v>87</c:v>
                </c:pt>
                <c:pt idx="53">
                  <c:v>92</c:v>
                </c:pt>
                <c:pt idx="54">
                  <c:v>97</c:v>
                </c:pt>
                <c:pt idx="55">
                  <c:v>102</c:v>
                </c:pt>
                <c:pt idx="56">
                  <c:v>107</c:v>
                </c:pt>
                <c:pt idx="57">
                  <c:v>112</c:v>
                </c:pt>
                <c:pt idx="58">
                  <c:v>118</c:v>
                </c:pt>
                <c:pt idx="59">
                  <c:v>123</c:v>
                </c:pt>
                <c:pt idx="60">
                  <c:v>128</c:v>
                </c:pt>
                <c:pt idx="61">
                  <c:v>133</c:v>
                </c:pt>
                <c:pt idx="62">
                  <c:v>138</c:v>
                </c:pt>
                <c:pt idx="63">
                  <c:v>144</c:v>
                </c:pt>
                <c:pt idx="64">
                  <c:v>149</c:v>
                </c:pt>
                <c:pt idx="65">
                  <c:v>154</c:v>
                </c:pt>
                <c:pt idx="66">
                  <c:v>159</c:v>
                </c:pt>
                <c:pt idx="67">
                  <c:v>164</c:v>
                </c:pt>
                <c:pt idx="68">
                  <c:v>169</c:v>
                </c:pt>
                <c:pt idx="69">
                  <c:v>173</c:v>
                </c:pt>
                <c:pt idx="70">
                  <c:v>178</c:v>
                </c:pt>
                <c:pt idx="71">
                  <c:v>182</c:v>
                </c:pt>
                <c:pt idx="72">
                  <c:v>187</c:v>
                </c:pt>
                <c:pt idx="73">
                  <c:v>191</c:v>
                </c:pt>
                <c:pt idx="74">
                  <c:v>195</c:v>
                </c:pt>
                <c:pt idx="75">
                  <c:v>199</c:v>
                </c:pt>
                <c:pt idx="76">
                  <c:v>202</c:v>
                </c:pt>
                <c:pt idx="77">
                  <c:v>206</c:v>
                </c:pt>
                <c:pt idx="78">
                  <c:v>209</c:v>
                </c:pt>
                <c:pt idx="79">
                  <c:v>212</c:v>
                </c:pt>
                <c:pt idx="80">
                  <c:v>215</c:v>
                </c:pt>
                <c:pt idx="81">
                  <c:v>217</c:v>
                </c:pt>
                <c:pt idx="82">
                  <c:v>219</c:v>
                </c:pt>
                <c:pt idx="83">
                  <c:v>221</c:v>
                </c:pt>
                <c:pt idx="84">
                  <c:v>223</c:v>
                </c:pt>
                <c:pt idx="85">
                  <c:v>225</c:v>
                </c:pt>
                <c:pt idx="86">
                  <c:v>226</c:v>
                </c:pt>
                <c:pt idx="87">
                  <c:v>227</c:v>
                </c:pt>
                <c:pt idx="88">
                  <c:v>227</c:v>
                </c:pt>
                <c:pt idx="89">
                  <c:v>228</c:v>
                </c:pt>
                <c:pt idx="90">
                  <c:v>228</c:v>
                </c:pt>
                <c:pt idx="91">
                  <c:v>228</c:v>
                </c:pt>
                <c:pt idx="92">
                  <c:v>227</c:v>
                </c:pt>
                <c:pt idx="93">
                  <c:v>227</c:v>
                </c:pt>
                <c:pt idx="94">
                  <c:v>226</c:v>
                </c:pt>
                <c:pt idx="95">
                  <c:v>225</c:v>
                </c:pt>
                <c:pt idx="96">
                  <c:v>223</c:v>
                </c:pt>
                <c:pt idx="97">
                  <c:v>221</c:v>
                </c:pt>
                <c:pt idx="98">
                  <c:v>219</c:v>
                </c:pt>
                <c:pt idx="99">
                  <c:v>217</c:v>
                </c:pt>
                <c:pt idx="100">
                  <c:v>215</c:v>
                </c:pt>
                <c:pt idx="101">
                  <c:v>212</c:v>
                </c:pt>
                <c:pt idx="102">
                  <c:v>209</c:v>
                </c:pt>
                <c:pt idx="103">
                  <c:v>206</c:v>
                </c:pt>
                <c:pt idx="104">
                  <c:v>202</c:v>
                </c:pt>
                <c:pt idx="105">
                  <c:v>199</c:v>
                </c:pt>
                <c:pt idx="106">
                  <c:v>195</c:v>
                </c:pt>
                <c:pt idx="107">
                  <c:v>191</c:v>
                </c:pt>
                <c:pt idx="108">
                  <c:v>187</c:v>
                </c:pt>
                <c:pt idx="109">
                  <c:v>182</c:v>
                </c:pt>
                <c:pt idx="110">
                  <c:v>178</c:v>
                </c:pt>
                <c:pt idx="111">
                  <c:v>173</c:v>
                </c:pt>
                <c:pt idx="112">
                  <c:v>169</c:v>
                </c:pt>
                <c:pt idx="113">
                  <c:v>164</c:v>
                </c:pt>
                <c:pt idx="114">
                  <c:v>159</c:v>
                </c:pt>
                <c:pt idx="115">
                  <c:v>154</c:v>
                </c:pt>
                <c:pt idx="116">
                  <c:v>149</c:v>
                </c:pt>
                <c:pt idx="117">
                  <c:v>144</c:v>
                </c:pt>
                <c:pt idx="118">
                  <c:v>138</c:v>
                </c:pt>
                <c:pt idx="119">
                  <c:v>133</c:v>
                </c:pt>
                <c:pt idx="120">
                  <c:v>128</c:v>
                </c:pt>
                <c:pt idx="121">
                  <c:v>123</c:v>
                </c:pt>
                <c:pt idx="122">
                  <c:v>118</c:v>
                </c:pt>
                <c:pt idx="123">
                  <c:v>112</c:v>
                </c:pt>
                <c:pt idx="124">
                  <c:v>107</c:v>
                </c:pt>
                <c:pt idx="125">
                  <c:v>102</c:v>
                </c:pt>
                <c:pt idx="126">
                  <c:v>97</c:v>
                </c:pt>
                <c:pt idx="127">
                  <c:v>92</c:v>
                </c:pt>
                <c:pt idx="128">
                  <c:v>87</c:v>
                </c:pt>
                <c:pt idx="129">
                  <c:v>83</c:v>
                </c:pt>
                <c:pt idx="130">
                  <c:v>78</c:v>
                </c:pt>
                <c:pt idx="131">
                  <c:v>74</c:v>
                </c:pt>
                <c:pt idx="132">
                  <c:v>69</c:v>
                </c:pt>
                <c:pt idx="133">
                  <c:v>65</c:v>
                </c:pt>
                <c:pt idx="134">
                  <c:v>61</c:v>
                </c:pt>
                <c:pt idx="135">
                  <c:v>57</c:v>
                </c:pt>
                <c:pt idx="136">
                  <c:v>54</c:v>
                </c:pt>
                <c:pt idx="137">
                  <c:v>50</c:v>
                </c:pt>
                <c:pt idx="138">
                  <c:v>47</c:v>
                </c:pt>
                <c:pt idx="139">
                  <c:v>44</c:v>
                </c:pt>
                <c:pt idx="140">
                  <c:v>41</c:v>
                </c:pt>
                <c:pt idx="141">
                  <c:v>39</c:v>
                </c:pt>
                <c:pt idx="142">
                  <c:v>37</c:v>
                </c:pt>
                <c:pt idx="143">
                  <c:v>35</c:v>
                </c:pt>
                <c:pt idx="144">
                  <c:v>33</c:v>
                </c:pt>
                <c:pt idx="145">
                  <c:v>31</c:v>
                </c:pt>
                <c:pt idx="146">
                  <c:v>30</c:v>
                </c:pt>
                <c:pt idx="147">
                  <c:v>29</c:v>
                </c:pt>
                <c:pt idx="148">
                  <c:v>29</c:v>
                </c:pt>
                <c:pt idx="149">
                  <c:v>28</c:v>
                </c:pt>
                <c:pt idx="150">
                  <c:v>28</c:v>
                </c:pt>
                <c:pt idx="151">
                  <c:v>28</c:v>
                </c:pt>
                <c:pt idx="152">
                  <c:v>29</c:v>
                </c:pt>
                <c:pt idx="153">
                  <c:v>29</c:v>
                </c:pt>
                <c:pt idx="154">
                  <c:v>30</c:v>
                </c:pt>
                <c:pt idx="155">
                  <c:v>31</c:v>
                </c:pt>
                <c:pt idx="156">
                  <c:v>33</c:v>
                </c:pt>
                <c:pt idx="157">
                  <c:v>35</c:v>
                </c:pt>
                <c:pt idx="158">
                  <c:v>37</c:v>
                </c:pt>
                <c:pt idx="159">
                  <c:v>39</c:v>
                </c:pt>
                <c:pt idx="160">
                  <c:v>41</c:v>
                </c:pt>
                <c:pt idx="161">
                  <c:v>44</c:v>
                </c:pt>
                <c:pt idx="162">
                  <c:v>47</c:v>
                </c:pt>
                <c:pt idx="163">
                  <c:v>50</c:v>
                </c:pt>
                <c:pt idx="164">
                  <c:v>54</c:v>
                </c:pt>
                <c:pt idx="165">
                  <c:v>57</c:v>
                </c:pt>
                <c:pt idx="166">
                  <c:v>61</c:v>
                </c:pt>
                <c:pt idx="167">
                  <c:v>65</c:v>
                </c:pt>
                <c:pt idx="168">
                  <c:v>69</c:v>
                </c:pt>
                <c:pt idx="169">
                  <c:v>74</c:v>
                </c:pt>
                <c:pt idx="170">
                  <c:v>78</c:v>
                </c:pt>
                <c:pt idx="171">
                  <c:v>83</c:v>
                </c:pt>
                <c:pt idx="172">
                  <c:v>87</c:v>
                </c:pt>
                <c:pt idx="173">
                  <c:v>92</c:v>
                </c:pt>
                <c:pt idx="174">
                  <c:v>97</c:v>
                </c:pt>
                <c:pt idx="175">
                  <c:v>102</c:v>
                </c:pt>
                <c:pt idx="176">
                  <c:v>107</c:v>
                </c:pt>
                <c:pt idx="177">
                  <c:v>112</c:v>
                </c:pt>
                <c:pt idx="178">
                  <c:v>118</c:v>
                </c:pt>
                <c:pt idx="179">
                  <c:v>123</c:v>
                </c:pt>
                <c:pt idx="180">
                  <c:v>128</c:v>
                </c:pt>
                <c:pt idx="181">
                  <c:v>133</c:v>
                </c:pt>
                <c:pt idx="182">
                  <c:v>138</c:v>
                </c:pt>
                <c:pt idx="183">
                  <c:v>144</c:v>
                </c:pt>
                <c:pt idx="184">
                  <c:v>149</c:v>
                </c:pt>
                <c:pt idx="185">
                  <c:v>154</c:v>
                </c:pt>
                <c:pt idx="186">
                  <c:v>159</c:v>
                </c:pt>
                <c:pt idx="187">
                  <c:v>164</c:v>
                </c:pt>
                <c:pt idx="188">
                  <c:v>169</c:v>
                </c:pt>
                <c:pt idx="189">
                  <c:v>173</c:v>
                </c:pt>
                <c:pt idx="190">
                  <c:v>178</c:v>
                </c:pt>
                <c:pt idx="191">
                  <c:v>182</c:v>
                </c:pt>
                <c:pt idx="192">
                  <c:v>187</c:v>
                </c:pt>
                <c:pt idx="193">
                  <c:v>191</c:v>
                </c:pt>
                <c:pt idx="194">
                  <c:v>195</c:v>
                </c:pt>
                <c:pt idx="195">
                  <c:v>199</c:v>
                </c:pt>
                <c:pt idx="196">
                  <c:v>202</c:v>
                </c:pt>
                <c:pt idx="197">
                  <c:v>206</c:v>
                </c:pt>
                <c:pt idx="198">
                  <c:v>209</c:v>
                </c:pt>
                <c:pt idx="199">
                  <c:v>212</c:v>
                </c:pt>
                <c:pt idx="200">
                  <c:v>215</c:v>
                </c:pt>
                <c:pt idx="201">
                  <c:v>217</c:v>
                </c:pt>
                <c:pt idx="202">
                  <c:v>219</c:v>
                </c:pt>
                <c:pt idx="203">
                  <c:v>221</c:v>
                </c:pt>
                <c:pt idx="204">
                  <c:v>223</c:v>
                </c:pt>
                <c:pt idx="205">
                  <c:v>225</c:v>
                </c:pt>
                <c:pt idx="206">
                  <c:v>226</c:v>
                </c:pt>
                <c:pt idx="207">
                  <c:v>227</c:v>
                </c:pt>
                <c:pt idx="208">
                  <c:v>227</c:v>
                </c:pt>
                <c:pt idx="209">
                  <c:v>228</c:v>
                </c:pt>
                <c:pt idx="210">
                  <c:v>228</c:v>
                </c:pt>
                <c:pt idx="211">
                  <c:v>228</c:v>
                </c:pt>
                <c:pt idx="212">
                  <c:v>227</c:v>
                </c:pt>
                <c:pt idx="213">
                  <c:v>227</c:v>
                </c:pt>
                <c:pt idx="214">
                  <c:v>226</c:v>
                </c:pt>
                <c:pt idx="215">
                  <c:v>225</c:v>
                </c:pt>
                <c:pt idx="216">
                  <c:v>223</c:v>
                </c:pt>
                <c:pt idx="217">
                  <c:v>221</c:v>
                </c:pt>
                <c:pt idx="218">
                  <c:v>219</c:v>
                </c:pt>
                <c:pt idx="219">
                  <c:v>217</c:v>
                </c:pt>
                <c:pt idx="220">
                  <c:v>215</c:v>
                </c:pt>
                <c:pt idx="221">
                  <c:v>212</c:v>
                </c:pt>
                <c:pt idx="222">
                  <c:v>209</c:v>
                </c:pt>
                <c:pt idx="223">
                  <c:v>206</c:v>
                </c:pt>
                <c:pt idx="224">
                  <c:v>202</c:v>
                </c:pt>
                <c:pt idx="225">
                  <c:v>199</c:v>
                </c:pt>
                <c:pt idx="226">
                  <c:v>195</c:v>
                </c:pt>
                <c:pt idx="227">
                  <c:v>191</c:v>
                </c:pt>
                <c:pt idx="228">
                  <c:v>187</c:v>
                </c:pt>
                <c:pt idx="229">
                  <c:v>182</c:v>
                </c:pt>
                <c:pt idx="230">
                  <c:v>178</c:v>
                </c:pt>
                <c:pt idx="231">
                  <c:v>173</c:v>
                </c:pt>
                <c:pt idx="232">
                  <c:v>169</c:v>
                </c:pt>
                <c:pt idx="233">
                  <c:v>164</c:v>
                </c:pt>
                <c:pt idx="234">
                  <c:v>159</c:v>
                </c:pt>
                <c:pt idx="235">
                  <c:v>154</c:v>
                </c:pt>
                <c:pt idx="236">
                  <c:v>149</c:v>
                </c:pt>
                <c:pt idx="237">
                  <c:v>144</c:v>
                </c:pt>
                <c:pt idx="238">
                  <c:v>138</c:v>
                </c:pt>
                <c:pt idx="239">
                  <c:v>133</c:v>
                </c:pt>
                <c:pt idx="240">
                  <c:v>128</c:v>
                </c:pt>
                <c:pt idx="241">
                  <c:v>123</c:v>
                </c:pt>
                <c:pt idx="242">
                  <c:v>118</c:v>
                </c:pt>
                <c:pt idx="243">
                  <c:v>112</c:v>
                </c:pt>
                <c:pt idx="244">
                  <c:v>107</c:v>
                </c:pt>
                <c:pt idx="245">
                  <c:v>102</c:v>
                </c:pt>
                <c:pt idx="246">
                  <c:v>97</c:v>
                </c:pt>
                <c:pt idx="247">
                  <c:v>92</c:v>
                </c:pt>
                <c:pt idx="248">
                  <c:v>87</c:v>
                </c:pt>
                <c:pt idx="249">
                  <c:v>83</c:v>
                </c:pt>
                <c:pt idx="250">
                  <c:v>78</c:v>
                </c:pt>
                <c:pt idx="251">
                  <c:v>74</c:v>
                </c:pt>
                <c:pt idx="252">
                  <c:v>69</c:v>
                </c:pt>
                <c:pt idx="253">
                  <c:v>65</c:v>
                </c:pt>
                <c:pt idx="254">
                  <c:v>61</c:v>
                </c:pt>
                <c:pt idx="255">
                  <c:v>57</c:v>
                </c:pt>
                <c:pt idx="256">
                  <c:v>54</c:v>
                </c:pt>
                <c:pt idx="257">
                  <c:v>50</c:v>
                </c:pt>
                <c:pt idx="258">
                  <c:v>47</c:v>
                </c:pt>
                <c:pt idx="259">
                  <c:v>44</c:v>
                </c:pt>
                <c:pt idx="260">
                  <c:v>41</c:v>
                </c:pt>
                <c:pt idx="261">
                  <c:v>39</c:v>
                </c:pt>
                <c:pt idx="262">
                  <c:v>37</c:v>
                </c:pt>
                <c:pt idx="263">
                  <c:v>35</c:v>
                </c:pt>
                <c:pt idx="264">
                  <c:v>33</c:v>
                </c:pt>
                <c:pt idx="265">
                  <c:v>31</c:v>
                </c:pt>
                <c:pt idx="266">
                  <c:v>30</c:v>
                </c:pt>
                <c:pt idx="267">
                  <c:v>29</c:v>
                </c:pt>
                <c:pt idx="268">
                  <c:v>29</c:v>
                </c:pt>
                <c:pt idx="269">
                  <c:v>28</c:v>
                </c:pt>
                <c:pt idx="270">
                  <c:v>28</c:v>
                </c:pt>
                <c:pt idx="271">
                  <c:v>28</c:v>
                </c:pt>
                <c:pt idx="272">
                  <c:v>29</c:v>
                </c:pt>
                <c:pt idx="273">
                  <c:v>29</c:v>
                </c:pt>
                <c:pt idx="274">
                  <c:v>30</c:v>
                </c:pt>
                <c:pt idx="275">
                  <c:v>31</c:v>
                </c:pt>
                <c:pt idx="276">
                  <c:v>33</c:v>
                </c:pt>
                <c:pt idx="277">
                  <c:v>35</c:v>
                </c:pt>
                <c:pt idx="278">
                  <c:v>37</c:v>
                </c:pt>
                <c:pt idx="279">
                  <c:v>39</c:v>
                </c:pt>
                <c:pt idx="280">
                  <c:v>41</c:v>
                </c:pt>
                <c:pt idx="281">
                  <c:v>44</c:v>
                </c:pt>
                <c:pt idx="282">
                  <c:v>47</c:v>
                </c:pt>
                <c:pt idx="283">
                  <c:v>50</c:v>
                </c:pt>
                <c:pt idx="284">
                  <c:v>54</c:v>
                </c:pt>
                <c:pt idx="285">
                  <c:v>57</c:v>
                </c:pt>
                <c:pt idx="286">
                  <c:v>61</c:v>
                </c:pt>
                <c:pt idx="287">
                  <c:v>65</c:v>
                </c:pt>
                <c:pt idx="288">
                  <c:v>69</c:v>
                </c:pt>
                <c:pt idx="289">
                  <c:v>74</c:v>
                </c:pt>
                <c:pt idx="290">
                  <c:v>78</c:v>
                </c:pt>
                <c:pt idx="291">
                  <c:v>83</c:v>
                </c:pt>
                <c:pt idx="292">
                  <c:v>87</c:v>
                </c:pt>
                <c:pt idx="293">
                  <c:v>92</c:v>
                </c:pt>
                <c:pt idx="294">
                  <c:v>97</c:v>
                </c:pt>
                <c:pt idx="295">
                  <c:v>102</c:v>
                </c:pt>
                <c:pt idx="296">
                  <c:v>107</c:v>
                </c:pt>
                <c:pt idx="297">
                  <c:v>112</c:v>
                </c:pt>
                <c:pt idx="298">
                  <c:v>118</c:v>
                </c:pt>
                <c:pt idx="299">
                  <c:v>123</c:v>
                </c:pt>
                <c:pt idx="300">
                  <c:v>128</c:v>
                </c:pt>
                <c:pt idx="301">
                  <c:v>133</c:v>
                </c:pt>
                <c:pt idx="302">
                  <c:v>138</c:v>
                </c:pt>
                <c:pt idx="303">
                  <c:v>144</c:v>
                </c:pt>
                <c:pt idx="304">
                  <c:v>149</c:v>
                </c:pt>
                <c:pt idx="305">
                  <c:v>154</c:v>
                </c:pt>
                <c:pt idx="306">
                  <c:v>159</c:v>
                </c:pt>
                <c:pt idx="307">
                  <c:v>164</c:v>
                </c:pt>
                <c:pt idx="308">
                  <c:v>169</c:v>
                </c:pt>
                <c:pt idx="309">
                  <c:v>173</c:v>
                </c:pt>
                <c:pt idx="310">
                  <c:v>178</c:v>
                </c:pt>
                <c:pt idx="311">
                  <c:v>182</c:v>
                </c:pt>
                <c:pt idx="312">
                  <c:v>187</c:v>
                </c:pt>
                <c:pt idx="313">
                  <c:v>191</c:v>
                </c:pt>
                <c:pt idx="314">
                  <c:v>195</c:v>
                </c:pt>
                <c:pt idx="315">
                  <c:v>199</c:v>
                </c:pt>
                <c:pt idx="316">
                  <c:v>202</c:v>
                </c:pt>
                <c:pt idx="317">
                  <c:v>206</c:v>
                </c:pt>
                <c:pt idx="318">
                  <c:v>209</c:v>
                </c:pt>
                <c:pt idx="319">
                  <c:v>212</c:v>
                </c:pt>
                <c:pt idx="320">
                  <c:v>215</c:v>
                </c:pt>
                <c:pt idx="321">
                  <c:v>217</c:v>
                </c:pt>
                <c:pt idx="322">
                  <c:v>219</c:v>
                </c:pt>
                <c:pt idx="323">
                  <c:v>221</c:v>
                </c:pt>
                <c:pt idx="324">
                  <c:v>223</c:v>
                </c:pt>
                <c:pt idx="325">
                  <c:v>225</c:v>
                </c:pt>
                <c:pt idx="326">
                  <c:v>226</c:v>
                </c:pt>
                <c:pt idx="327">
                  <c:v>227</c:v>
                </c:pt>
                <c:pt idx="328">
                  <c:v>227</c:v>
                </c:pt>
                <c:pt idx="329">
                  <c:v>228</c:v>
                </c:pt>
                <c:pt idx="330">
                  <c:v>228</c:v>
                </c:pt>
                <c:pt idx="331">
                  <c:v>228</c:v>
                </c:pt>
                <c:pt idx="332">
                  <c:v>227</c:v>
                </c:pt>
                <c:pt idx="333">
                  <c:v>227</c:v>
                </c:pt>
                <c:pt idx="334">
                  <c:v>226</c:v>
                </c:pt>
                <c:pt idx="335">
                  <c:v>225</c:v>
                </c:pt>
                <c:pt idx="336">
                  <c:v>223</c:v>
                </c:pt>
                <c:pt idx="337">
                  <c:v>221</c:v>
                </c:pt>
                <c:pt idx="338">
                  <c:v>219</c:v>
                </c:pt>
                <c:pt idx="339">
                  <c:v>217</c:v>
                </c:pt>
                <c:pt idx="340">
                  <c:v>215</c:v>
                </c:pt>
                <c:pt idx="341">
                  <c:v>212</c:v>
                </c:pt>
                <c:pt idx="342">
                  <c:v>209</c:v>
                </c:pt>
                <c:pt idx="343">
                  <c:v>206</c:v>
                </c:pt>
                <c:pt idx="344">
                  <c:v>202</c:v>
                </c:pt>
                <c:pt idx="345">
                  <c:v>199</c:v>
                </c:pt>
                <c:pt idx="346">
                  <c:v>195</c:v>
                </c:pt>
                <c:pt idx="347">
                  <c:v>191</c:v>
                </c:pt>
                <c:pt idx="348">
                  <c:v>187</c:v>
                </c:pt>
                <c:pt idx="349">
                  <c:v>182</c:v>
                </c:pt>
                <c:pt idx="350">
                  <c:v>178</c:v>
                </c:pt>
                <c:pt idx="351">
                  <c:v>173</c:v>
                </c:pt>
                <c:pt idx="352">
                  <c:v>169</c:v>
                </c:pt>
                <c:pt idx="353">
                  <c:v>164</c:v>
                </c:pt>
                <c:pt idx="354">
                  <c:v>159</c:v>
                </c:pt>
                <c:pt idx="355">
                  <c:v>154</c:v>
                </c:pt>
                <c:pt idx="356">
                  <c:v>149</c:v>
                </c:pt>
                <c:pt idx="357">
                  <c:v>144</c:v>
                </c:pt>
                <c:pt idx="358">
                  <c:v>138</c:v>
                </c:pt>
                <c:pt idx="359">
                  <c:v>133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70272"/>
        <c:axId val="84871808"/>
      </c:scatterChart>
      <c:valAx>
        <c:axId val="84870272"/>
        <c:scaling>
          <c:orientation val="minMax"/>
          <c:max val="320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crossAx val="84871808"/>
        <c:crosses val="autoZero"/>
        <c:crossBetween val="midCat"/>
      </c:valAx>
      <c:valAx>
        <c:axId val="84871808"/>
        <c:scaling>
          <c:orientation val="maxMin"/>
          <c:max val="256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84870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'particles (path)'!$H$6:$H$365</c:f>
              <c:numCache>
                <c:formatCode>General</c:formatCode>
                <c:ptCount val="360"/>
                <c:pt idx="0">
                  <c:v>260</c:v>
                </c:pt>
                <c:pt idx="1">
                  <c:v>260</c:v>
                </c:pt>
                <c:pt idx="2">
                  <c:v>260</c:v>
                </c:pt>
                <c:pt idx="3">
                  <c:v>260</c:v>
                </c:pt>
                <c:pt idx="4">
                  <c:v>260</c:v>
                </c:pt>
                <c:pt idx="5">
                  <c:v>260</c:v>
                </c:pt>
                <c:pt idx="6">
                  <c:v>259</c:v>
                </c:pt>
                <c:pt idx="7">
                  <c:v>259</c:v>
                </c:pt>
                <c:pt idx="8">
                  <c:v>259</c:v>
                </c:pt>
                <c:pt idx="9">
                  <c:v>259</c:v>
                </c:pt>
                <c:pt idx="10">
                  <c:v>258</c:v>
                </c:pt>
                <c:pt idx="11">
                  <c:v>258</c:v>
                </c:pt>
                <c:pt idx="12">
                  <c:v>258</c:v>
                </c:pt>
                <c:pt idx="13">
                  <c:v>257</c:v>
                </c:pt>
                <c:pt idx="14">
                  <c:v>257</c:v>
                </c:pt>
                <c:pt idx="15">
                  <c:v>257</c:v>
                </c:pt>
                <c:pt idx="16">
                  <c:v>256</c:v>
                </c:pt>
                <c:pt idx="17">
                  <c:v>256</c:v>
                </c:pt>
                <c:pt idx="18">
                  <c:v>255</c:v>
                </c:pt>
                <c:pt idx="19">
                  <c:v>255</c:v>
                </c:pt>
                <c:pt idx="20">
                  <c:v>254</c:v>
                </c:pt>
                <c:pt idx="21">
                  <c:v>253</c:v>
                </c:pt>
                <c:pt idx="22">
                  <c:v>253</c:v>
                </c:pt>
                <c:pt idx="23">
                  <c:v>252</c:v>
                </c:pt>
                <c:pt idx="24">
                  <c:v>251</c:v>
                </c:pt>
                <c:pt idx="25">
                  <c:v>251</c:v>
                </c:pt>
                <c:pt idx="26">
                  <c:v>250</c:v>
                </c:pt>
                <c:pt idx="27">
                  <c:v>249</c:v>
                </c:pt>
                <c:pt idx="28">
                  <c:v>248</c:v>
                </c:pt>
                <c:pt idx="29">
                  <c:v>247</c:v>
                </c:pt>
                <c:pt idx="30">
                  <c:v>247</c:v>
                </c:pt>
                <c:pt idx="31">
                  <c:v>246</c:v>
                </c:pt>
                <c:pt idx="32">
                  <c:v>245</c:v>
                </c:pt>
                <c:pt idx="33">
                  <c:v>244</c:v>
                </c:pt>
                <c:pt idx="34">
                  <c:v>243</c:v>
                </c:pt>
                <c:pt idx="35">
                  <c:v>242</c:v>
                </c:pt>
                <c:pt idx="36">
                  <c:v>241</c:v>
                </c:pt>
                <c:pt idx="37">
                  <c:v>240</c:v>
                </c:pt>
                <c:pt idx="38">
                  <c:v>239</c:v>
                </c:pt>
                <c:pt idx="39">
                  <c:v>238</c:v>
                </c:pt>
                <c:pt idx="40">
                  <c:v>237</c:v>
                </c:pt>
                <c:pt idx="41">
                  <c:v>235</c:v>
                </c:pt>
                <c:pt idx="42">
                  <c:v>234</c:v>
                </c:pt>
                <c:pt idx="43">
                  <c:v>233</c:v>
                </c:pt>
                <c:pt idx="44">
                  <c:v>232</c:v>
                </c:pt>
                <c:pt idx="45">
                  <c:v>231</c:v>
                </c:pt>
                <c:pt idx="46">
                  <c:v>229</c:v>
                </c:pt>
                <c:pt idx="47">
                  <c:v>228</c:v>
                </c:pt>
                <c:pt idx="48">
                  <c:v>227</c:v>
                </c:pt>
                <c:pt idx="49">
                  <c:v>226</c:v>
                </c:pt>
                <c:pt idx="50">
                  <c:v>224</c:v>
                </c:pt>
                <c:pt idx="51">
                  <c:v>223</c:v>
                </c:pt>
                <c:pt idx="52">
                  <c:v>222</c:v>
                </c:pt>
                <c:pt idx="53">
                  <c:v>220</c:v>
                </c:pt>
                <c:pt idx="54">
                  <c:v>219</c:v>
                </c:pt>
                <c:pt idx="55">
                  <c:v>217</c:v>
                </c:pt>
                <c:pt idx="56">
                  <c:v>216</c:v>
                </c:pt>
                <c:pt idx="57">
                  <c:v>214</c:v>
                </c:pt>
                <c:pt idx="58">
                  <c:v>213</c:v>
                </c:pt>
                <c:pt idx="59">
                  <c:v>212</c:v>
                </c:pt>
                <c:pt idx="60">
                  <c:v>210</c:v>
                </c:pt>
                <c:pt idx="61">
                  <c:v>208</c:v>
                </c:pt>
                <c:pt idx="62">
                  <c:v>207</c:v>
                </c:pt>
                <c:pt idx="63">
                  <c:v>205</c:v>
                </c:pt>
                <c:pt idx="64">
                  <c:v>204</c:v>
                </c:pt>
                <c:pt idx="65">
                  <c:v>202</c:v>
                </c:pt>
                <c:pt idx="66">
                  <c:v>201</c:v>
                </c:pt>
                <c:pt idx="67">
                  <c:v>199</c:v>
                </c:pt>
                <c:pt idx="68">
                  <c:v>197</c:v>
                </c:pt>
                <c:pt idx="69">
                  <c:v>196</c:v>
                </c:pt>
                <c:pt idx="70">
                  <c:v>194</c:v>
                </c:pt>
                <c:pt idx="71">
                  <c:v>193</c:v>
                </c:pt>
                <c:pt idx="72">
                  <c:v>191</c:v>
                </c:pt>
                <c:pt idx="73">
                  <c:v>189</c:v>
                </c:pt>
                <c:pt idx="74">
                  <c:v>188</c:v>
                </c:pt>
                <c:pt idx="75">
                  <c:v>186</c:v>
                </c:pt>
                <c:pt idx="76">
                  <c:v>184</c:v>
                </c:pt>
                <c:pt idx="77">
                  <c:v>182</c:v>
                </c:pt>
                <c:pt idx="78">
                  <c:v>181</c:v>
                </c:pt>
                <c:pt idx="79">
                  <c:v>179</c:v>
                </c:pt>
                <c:pt idx="80">
                  <c:v>177</c:v>
                </c:pt>
                <c:pt idx="81">
                  <c:v>176</c:v>
                </c:pt>
                <c:pt idx="82">
                  <c:v>174</c:v>
                </c:pt>
                <c:pt idx="83">
                  <c:v>172</c:v>
                </c:pt>
                <c:pt idx="84">
                  <c:v>170</c:v>
                </c:pt>
                <c:pt idx="85">
                  <c:v>169</c:v>
                </c:pt>
                <c:pt idx="86">
                  <c:v>167</c:v>
                </c:pt>
                <c:pt idx="87">
                  <c:v>165</c:v>
                </c:pt>
                <c:pt idx="88">
                  <c:v>163</c:v>
                </c:pt>
                <c:pt idx="89">
                  <c:v>162</c:v>
                </c:pt>
                <c:pt idx="90">
                  <c:v>160</c:v>
                </c:pt>
                <c:pt idx="91">
                  <c:v>158</c:v>
                </c:pt>
                <c:pt idx="92">
                  <c:v>157</c:v>
                </c:pt>
                <c:pt idx="93">
                  <c:v>155</c:v>
                </c:pt>
                <c:pt idx="94">
                  <c:v>153</c:v>
                </c:pt>
                <c:pt idx="95">
                  <c:v>151</c:v>
                </c:pt>
                <c:pt idx="96">
                  <c:v>150</c:v>
                </c:pt>
                <c:pt idx="97">
                  <c:v>148</c:v>
                </c:pt>
                <c:pt idx="98">
                  <c:v>146</c:v>
                </c:pt>
                <c:pt idx="99">
                  <c:v>144</c:v>
                </c:pt>
                <c:pt idx="100">
                  <c:v>143</c:v>
                </c:pt>
                <c:pt idx="101">
                  <c:v>141</c:v>
                </c:pt>
                <c:pt idx="102">
                  <c:v>139</c:v>
                </c:pt>
                <c:pt idx="103">
                  <c:v>138</c:v>
                </c:pt>
                <c:pt idx="104">
                  <c:v>136</c:v>
                </c:pt>
                <c:pt idx="105">
                  <c:v>134</c:v>
                </c:pt>
                <c:pt idx="106">
                  <c:v>132</c:v>
                </c:pt>
                <c:pt idx="107">
                  <c:v>131</c:v>
                </c:pt>
                <c:pt idx="108">
                  <c:v>129</c:v>
                </c:pt>
                <c:pt idx="109">
                  <c:v>127</c:v>
                </c:pt>
                <c:pt idx="110">
                  <c:v>126</c:v>
                </c:pt>
                <c:pt idx="111">
                  <c:v>124</c:v>
                </c:pt>
                <c:pt idx="112">
                  <c:v>123</c:v>
                </c:pt>
                <c:pt idx="113">
                  <c:v>121</c:v>
                </c:pt>
                <c:pt idx="114">
                  <c:v>119</c:v>
                </c:pt>
                <c:pt idx="115">
                  <c:v>118</c:v>
                </c:pt>
                <c:pt idx="116">
                  <c:v>116</c:v>
                </c:pt>
                <c:pt idx="117">
                  <c:v>115</c:v>
                </c:pt>
                <c:pt idx="118">
                  <c:v>113</c:v>
                </c:pt>
                <c:pt idx="119">
                  <c:v>112</c:v>
                </c:pt>
                <c:pt idx="120">
                  <c:v>110</c:v>
                </c:pt>
                <c:pt idx="121">
                  <c:v>108</c:v>
                </c:pt>
                <c:pt idx="122">
                  <c:v>107</c:v>
                </c:pt>
                <c:pt idx="123">
                  <c:v>106</c:v>
                </c:pt>
                <c:pt idx="124">
                  <c:v>104</c:v>
                </c:pt>
                <c:pt idx="125">
                  <c:v>103</c:v>
                </c:pt>
                <c:pt idx="126">
                  <c:v>101</c:v>
                </c:pt>
                <c:pt idx="127">
                  <c:v>100</c:v>
                </c:pt>
                <c:pt idx="128">
                  <c:v>98</c:v>
                </c:pt>
                <c:pt idx="129">
                  <c:v>97</c:v>
                </c:pt>
                <c:pt idx="130">
                  <c:v>96</c:v>
                </c:pt>
                <c:pt idx="131">
                  <c:v>94</c:v>
                </c:pt>
                <c:pt idx="132">
                  <c:v>93</c:v>
                </c:pt>
                <c:pt idx="133">
                  <c:v>92</c:v>
                </c:pt>
                <c:pt idx="134">
                  <c:v>91</c:v>
                </c:pt>
                <c:pt idx="135">
                  <c:v>89</c:v>
                </c:pt>
                <c:pt idx="136">
                  <c:v>88</c:v>
                </c:pt>
                <c:pt idx="137">
                  <c:v>87</c:v>
                </c:pt>
                <c:pt idx="138">
                  <c:v>86</c:v>
                </c:pt>
                <c:pt idx="139">
                  <c:v>85</c:v>
                </c:pt>
                <c:pt idx="140">
                  <c:v>83</c:v>
                </c:pt>
                <c:pt idx="141">
                  <c:v>82</c:v>
                </c:pt>
                <c:pt idx="142">
                  <c:v>81</c:v>
                </c:pt>
                <c:pt idx="143">
                  <c:v>80</c:v>
                </c:pt>
                <c:pt idx="144">
                  <c:v>79</c:v>
                </c:pt>
                <c:pt idx="145">
                  <c:v>78</c:v>
                </c:pt>
                <c:pt idx="146">
                  <c:v>77</c:v>
                </c:pt>
                <c:pt idx="147">
                  <c:v>76</c:v>
                </c:pt>
                <c:pt idx="148">
                  <c:v>75</c:v>
                </c:pt>
                <c:pt idx="149">
                  <c:v>74</c:v>
                </c:pt>
                <c:pt idx="150">
                  <c:v>73</c:v>
                </c:pt>
                <c:pt idx="151">
                  <c:v>73</c:v>
                </c:pt>
                <c:pt idx="152">
                  <c:v>72</c:v>
                </c:pt>
                <c:pt idx="153">
                  <c:v>71</c:v>
                </c:pt>
                <c:pt idx="154">
                  <c:v>70</c:v>
                </c:pt>
                <c:pt idx="155">
                  <c:v>69</c:v>
                </c:pt>
                <c:pt idx="156">
                  <c:v>69</c:v>
                </c:pt>
                <c:pt idx="157">
                  <c:v>68</c:v>
                </c:pt>
                <c:pt idx="158">
                  <c:v>67</c:v>
                </c:pt>
                <c:pt idx="159">
                  <c:v>67</c:v>
                </c:pt>
                <c:pt idx="160">
                  <c:v>66</c:v>
                </c:pt>
                <c:pt idx="161">
                  <c:v>65</c:v>
                </c:pt>
                <c:pt idx="162">
                  <c:v>65</c:v>
                </c:pt>
                <c:pt idx="163">
                  <c:v>64</c:v>
                </c:pt>
                <c:pt idx="164">
                  <c:v>64</c:v>
                </c:pt>
                <c:pt idx="165">
                  <c:v>63</c:v>
                </c:pt>
                <c:pt idx="166">
                  <c:v>63</c:v>
                </c:pt>
                <c:pt idx="167">
                  <c:v>63</c:v>
                </c:pt>
                <c:pt idx="168">
                  <c:v>62</c:v>
                </c:pt>
                <c:pt idx="169">
                  <c:v>62</c:v>
                </c:pt>
                <c:pt idx="170">
                  <c:v>62</c:v>
                </c:pt>
                <c:pt idx="171">
                  <c:v>61</c:v>
                </c:pt>
                <c:pt idx="172">
                  <c:v>61</c:v>
                </c:pt>
                <c:pt idx="173">
                  <c:v>61</c:v>
                </c:pt>
                <c:pt idx="174">
                  <c:v>61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61</c:v>
                </c:pt>
                <c:pt idx="187">
                  <c:v>61</c:v>
                </c:pt>
                <c:pt idx="188">
                  <c:v>61</c:v>
                </c:pt>
                <c:pt idx="189">
                  <c:v>61</c:v>
                </c:pt>
                <c:pt idx="190">
                  <c:v>62</c:v>
                </c:pt>
                <c:pt idx="191">
                  <c:v>62</c:v>
                </c:pt>
                <c:pt idx="192">
                  <c:v>62</c:v>
                </c:pt>
                <c:pt idx="193">
                  <c:v>63</c:v>
                </c:pt>
                <c:pt idx="194">
                  <c:v>63</c:v>
                </c:pt>
                <c:pt idx="195">
                  <c:v>63</c:v>
                </c:pt>
                <c:pt idx="196">
                  <c:v>64</c:v>
                </c:pt>
                <c:pt idx="197">
                  <c:v>64</c:v>
                </c:pt>
                <c:pt idx="198">
                  <c:v>65</c:v>
                </c:pt>
                <c:pt idx="199">
                  <c:v>65</c:v>
                </c:pt>
                <c:pt idx="200">
                  <c:v>66</c:v>
                </c:pt>
                <c:pt idx="201">
                  <c:v>67</c:v>
                </c:pt>
                <c:pt idx="202">
                  <c:v>67</c:v>
                </c:pt>
                <c:pt idx="203">
                  <c:v>68</c:v>
                </c:pt>
                <c:pt idx="204">
                  <c:v>69</c:v>
                </c:pt>
                <c:pt idx="205">
                  <c:v>69</c:v>
                </c:pt>
                <c:pt idx="206">
                  <c:v>70</c:v>
                </c:pt>
                <c:pt idx="207">
                  <c:v>71</c:v>
                </c:pt>
                <c:pt idx="208">
                  <c:v>72</c:v>
                </c:pt>
                <c:pt idx="209">
                  <c:v>73</c:v>
                </c:pt>
                <c:pt idx="210">
                  <c:v>73</c:v>
                </c:pt>
                <c:pt idx="211">
                  <c:v>74</c:v>
                </c:pt>
                <c:pt idx="212">
                  <c:v>75</c:v>
                </c:pt>
                <c:pt idx="213">
                  <c:v>76</c:v>
                </c:pt>
                <c:pt idx="214">
                  <c:v>77</c:v>
                </c:pt>
                <c:pt idx="215">
                  <c:v>78</c:v>
                </c:pt>
                <c:pt idx="216">
                  <c:v>79</c:v>
                </c:pt>
                <c:pt idx="217">
                  <c:v>80</c:v>
                </c:pt>
                <c:pt idx="218">
                  <c:v>81</c:v>
                </c:pt>
                <c:pt idx="219">
                  <c:v>82</c:v>
                </c:pt>
                <c:pt idx="220">
                  <c:v>83</c:v>
                </c:pt>
                <c:pt idx="221">
                  <c:v>85</c:v>
                </c:pt>
                <c:pt idx="222">
                  <c:v>86</c:v>
                </c:pt>
                <c:pt idx="223">
                  <c:v>87</c:v>
                </c:pt>
                <c:pt idx="224">
                  <c:v>88</c:v>
                </c:pt>
                <c:pt idx="225">
                  <c:v>89</c:v>
                </c:pt>
                <c:pt idx="226">
                  <c:v>91</c:v>
                </c:pt>
                <c:pt idx="227">
                  <c:v>92</c:v>
                </c:pt>
                <c:pt idx="228">
                  <c:v>93</c:v>
                </c:pt>
                <c:pt idx="229">
                  <c:v>94</c:v>
                </c:pt>
                <c:pt idx="230">
                  <c:v>96</c:v>
                </c:pt>
                <c:pt idx="231">
                  <c:v>97</c:v>
                </c:pt>
                <c:pt idx="232">
                  <c:v>98</c:v>
                </c:pt>
                <c:pt idx="233">
                  <c:v>100</c:v>
                </c:pt>
                <c:pt idx="234">
                  <c:v>101</c:v>
                </c:pt>
                <c:pt idx="235">
                  <c:v>103</c:v>
                </c:pt>
                <c:pt idx="236">
                  <c:v>104</c:v>
                </c:pt>
                <c:pt idx="237">
                  <c:v>106</c:v>
                </c:pt>
                <c:pt idx="238">
                  <c:v>107</c:v>
                </c:pt>
                <c:pt idx="239">
                  <c:v>108</c:v>
                </c:pt>
                <c:pt idx="240">
                  <c:v>110</c:v>
                </c:pt>
                <c:pt idx="241">
                  <c:v>112</c:v>
                </c:pt>
                <c:pt idx="242">
                  <c:v>113</c:v>
                </c:pt>
                <c:pt idx="243">
                  <c:v>115</c:v>
                </c:pt>
                <c:pt idx="244">
                  <c:v>116</c:v>
                </c:pt>
                <c:pt idx="245">
                  <c:v>118</c:v>
                </c:pt>
                <c:pt idx="246">
                  <c:v>119</c:v>
                </c:pt>
                <c:pt idx="247">
                  <c:v>121</c:v>
                </c:pt>
                <c:pt idx="248">
                  <c:v>123</c:v>
                </c:pt>
                <c:pt idx="249">
                  <c:v>124</c:v>
                </c:pt>
                <c:pt idx="250">
                  <c:v>126</c:v>
                </c:pt>
                <c:pt idx="251">
                  <c:v>127</c:v>
                </c:pt>
                <c:pt idx="252">
                  <c:v>129</c:v>
                </c:pt>
                <c:pt idx="253">
                  <c:v>131</c:v>
                </c:pt>
                <c:pt idx="254">
                  <c:v>132</c:v>
                </c:pt>
                <c:pt idx="255">
                  <c:v>134</c:v>
                </c:pt>
                <c:pt idx="256">
                  <c:v>136</c:v>
                </c:pt>
                <c:pt idx="257">
                  <c:v>138</c:v>
                </c:pt>
                <c:pt idx="258">
                  <c:v>139</c:v>
                </c:pt>
                <c:pt idx="259">
                  <c:v>141</c:v>
                </c:pt>
                <c:pt idx="260">
                  <c:v>143</c:v>
                </c:pt>
                <c:pt idx="261">
                  <c:v>144</c:v>
                </c:pt>
                <c:pt idx="262">
                  <c:v>146</c:v>
                </c:pt>
                <c:pt idx="263">
                  <c:v>148</c:v>
                </c:pt>
                <c:pt idx="264">
                  <c:v>150</c:v>
                </c:pt>
                <c:pt idx="265">
                  <c:v>151</c:v>
                </c:pt>
                <c:pt idx="266">
                  <c:v>153</c:v>
                </c:pt>
                <c:pt idx="267">
                  <c:v>155</c:v>
                </c:pt>
                <c:pt idx="268">
                  <c:v>157</c:v>
                </c:pt>
                <c:pt idx="269">
                  <c:v>158</c:v>
                </c:pt>
                <c:pt idx="270">
                  <c:v>160</c:v>
                </c:pt>
                <c:pt idx="271">
                  <c:v>162</c:v>
                </c:pt>
                <c:pt idx="272">
                  <c:v>163</c:v>
                </c:pt>
                <c:pt idx="273">
                  <c:v>165</c:v>
                </c:pt>
                <c:pt idx="274">
                  <c:v>167</c:v>
                </c:pt>
                <c:pt idx="275">
                  <c:v>169</c:v>
                </c:pt>
                <c:pt idx="276">
                  <c:v>170</c:v>
                </c:pt>
                <c:pt idx="277">
                  <c:v>172</c:v>
                </c:pt>
                <c:pt idx="278">
                  <c:v>174</c:v>
                </c:pt>
                <c:pt idx="279">
                  <c:v>176</c:v>
                </c:pt>
                <c:pt idx="280">
                  <c:v>177</c:v>
                </c:pt>
                <c:pt idx="281">
                  <c:v>179</c:v>
                </c:pt>
                <c:pt idx="282">
                  <c:v>181</c:v>
                </c:pt>
                <c:pt idx="283">
                  <c:v>182</c:v>
                </c:pt>
                <c:pt idx="284">
                  <c:v>184</c:v>
                </c:pt>
                <c:pt idx="285">
                  <c:v>186</c:v>
                </c:pt>
                <c:pt idx="286">
                  <c:v>188</c:v>
                </c:pt>
                <c:pt idx="287">
                  <c:v>189</c:v>
                </c:pt>
                <c:pt idx="288">
                  <c:v>191</c:v>
                </c:pt>
                <c:pt idx="289">
                  <c:v>193</c:v>
                </c:pt>
                <c:pt idx="290">
                  <c:v>194</c:v>
                </c:pt>
                <c:pt idx="291">
                  <c:v>196</c:v>
                </c:pt>
                <c:pt idx="292">
                  <c:v>197</c:v>
                </c:pt>
                <c:pt idx="293">
                  <c:v>199</c:v>
                </c:pt>
                <c:pt idx="294">
                  <c:v>201</c:v>
                </c:pt>
                <c:pt idx="295">
                  <c:v>202</c:v>
                </c:pt>
                <c:pt idx="296">
                  <c:v>204</c:v>
                </c:pt>
                <c:pt idx="297">
                  <c:v>205</c:v>
                </c:pt>
                <c:pt idx="298">
                  <c:v>207</c:v>
                </c:pt>
                <c:pt idx="299">
                  <c:v>208</c:v>
                </c:pt>
                <c:pt idx="300">
                  <c:v>210</c:v>
                </c:pt>
                <c:pt idx="301">
                  <c:v>212</c:v>
                </c:pt>
                <c:pt idx="302">
                  <c:v>213</c:v>
                </c:pt>
                <c:pt idx="303">
                  <c:v>214</c:v>
                </c:pt>
                <c:pt idx="304">
                  <c:v>216</c:v>
                </c:pt>
                <c:pt idx="305">
                  <c:v>217</c:v>
                </c:pt>
                <c:pt idx="306">
                  <c:v>219</c:v>
                </c:pt>
                <c:pt idx="307">
                  <c:v>220</c:v>
                </c:pt>
                <c:pt idx="308">
                  <c:v>222</c:v>
                </c:pt>
                <c:pt idx="309">
                  <c:v>223</c:v>
                </c:pt>
                <c:pt idx="310">
                  <c:v>224</c:v>
                </c:pt>
                <c:pt idx="311">
                  <c:v>226</c:v>
                </c:pt>
                <c:pt idx="312">
                  <c:v>227</c:v>
                </c:pt>
                <c:pt idx="313">
                  <c:v>228</c:v>
                </c:pt>
                <c:pt idx="314">
                  <c:v>229</c:v>
                </c:pt>
                <c:pt idx="315">
                  <c:v>231</c:v>
                </c:pt>
                <c:pt idx="316">
                  <c:v>232</c:v>
                </c:pt>
                <c:pt idx="317">
                  <c:v>233</c:v>
                </c:pt>
                <c:pt idx="318">
                  <c:v>234</c:v>
                </c:pt>
                <c:pt idx="319">
                  <c:v>235</c:v>
                </c:pt>
                <c:pt idx="320">
                  <c:v>237</c:v>
                </c:pt>
                <c:pt idx="321">
                  <c:v>238</c:v>
                </c:pt>
                <c:pt idx="322">
                  <c:v>239</c:v>
                </c:pt>
                <c:pt idx="323">
                  <c:v>240</c:v>
                </c:pt>
                <c:pt idx="324">
                  <c:v>241</c:v>
                </c:pt>
                <c:pt idx="325">
                  <c:v>242</c:v>
                </c:pt>
                <c:pt idx="326">
                  <c:v>243</c:v>
                </c:pt>
                <c:pt idx="327">
                  <c:v>244</c:v>
                </c:pt>
                <c:pt idx="328">
                  <c:v>245</c:v>
                </c:pt>
                <c:pt idx="329">
                  <c:v>246</c:v>
                </c:pt>
                <c:pt idx="330">
                  <c:v>247</c:v>
                </c:pt>
                <c:pt idx="331">
                  <c:v>247</c:v>
                </c:pt>
                <c:pt idx="332">
                  <c:v>248</c:v>
                </c:pt>
                <c:pt idx="333">
                  <c:v>249</c:v>
                </c:pt>
                <c:pt idx="334">
                  <c:v>250</c:v>
                </c:pt>
                <c:pt idx="335">
                  <c:v>251</c:v>
                </c:pt>
                <c:pt idx="336">
                  <c:v>251</c:v>
                </c:pt>
                <c:pt idx="337">
                  <c:v>252</c:v>
                </c:pt>
                <c:pt idx="338">
                  <c:v>253</c:v>
                </c:pt>
                <c:pt idx="339">
                  <c:v>253</c:v>
                </c:pt>
                <c:pt idx="340">
                  <c:v>254</c:v>
                </c:pt>
                <c:pt idx="341">
                  <c:v>255</c:v>
                </c:pt>
                <c:pt idx="342">
                  <c:v>255</c:v>
                </c:pt>
                <c:pt idx="343">
                  <c:v>256</c:v>
                </c:pt>
                <c:pt idx="344">
                  <c:v>256</c:v>
                </c:pt>
                <c:pt idx="345">
                  <c:v>257</c:v>
                </c:pt>
                <c:pt idx="346">
                  <c:v>257</c:v>
                </c:pt>
                <c:pt idx="347">
                  <c:v>257</c:v>
                </c:pt>
                <c:pt idx="348">
                  <c:v>258</c:v>
                </c:pt>
                <c:pt idx="349">
                  <c:v>258</c:v>
                </c:pt>
                <c:pt idx="350">
                  <c:v>258</c:v>
                </c:pt>
                <c:pt idx="351">
                  <c:v>259</c:v>
                </c:pt>
                <c:pt idx="352">
                  <c:v>259</c:v>
                </c:pt>
                <c:pt idx="353">
                  <c:v>259</c:v>
                </c:pt>
                <c:pt idx="354">
                  <c:v>259</c:v>
                </c:pt>
                <c:pt idx="355">
                  <c:v>260</c:v>
                </c:pt>
                <c:pt idx="356">
                  <c:v>260</c:v>
                </c:pt>
                <c:pt idx="357">
                  <c:v>260</c:v>
                </c:pt>
                <c:pt idx="358">
                  <c:v>260</c:v>
                </c:pt>
                <c:pt idx="359">
                  <c:v>260</c:v>
                </c:pt>
              </c:numCache>
            </c:numRef>
          </c:xVal>
          <c:yVal>
            <c:numRef>
              <c:f>'particles (path)'!$I$6:$I$365</c:f>
              <c:numCache>
                <c:formatCode>General</c:formatCode>
                <c:ptCount val="360"/>
                <c:pt idx="0">
                  <c:v>128</c:v>
                </c:pt>
                <c:pt idx="1">
                  <c:v>126</c:v>
                </c:pt>
                <c:pt idx="2">
                  <c:v>125</c:v>
                </c:pt>
                <c:pt idx="3">
                  <c:v>123</c:v>
                </c:pt>
                <c:pt idx="4">
                  <c:v>121</c:v>
                </c:pt>
                <c:pt idx="5">
                  <c:v>119</c:v>
                </c:pt>
                <c:pt idx="6">
                  <c:v>118</c:v>
                </c:pt>
                <c:pt idx="7">
                  <c:v>116</c:v>
                </c:pt>
                <c:pt idx="8">
                  <c:v>114</c:v>
                </c:pt>
                <c:pt idx="9">
                  <c:v>112</c:v>
                </c:pt>
                <c:pt idx="10">
                  <c:v>111</c:v>
                </c:pt>
                <c:pt idx="11">
                  <c:v>109</c:v>
                </c:pt>
                <c:pt idx="12">
                  <c:v>107</c:v>
                </c:pt>
                <c:pt idx="13">
                  <c:v>106</c:v>
                </c:pt>
                <c:pt idx="14">
                  <c:v>104</c:v>
                </c:pt>
                <c:pt idx="15">
                  <c:v>102</c:v>
                </c:pt>
                <c:pt idx="16">
                  <c:v>100</c:v>
                </c:pt>
                <c:pt idx="17">
                  <c:v>99</c:v>
                </c:pt>
                <c:pt idx="18">
                  <c:v>97</c:v>
                </c:pt>
                <c:pt idx="19">
                  <c:v>95</c:v>
                </c:pt>
                <c:pt idx="20">
                  <c:v>94</c:v>
                </c:pt>
                <c:pt idx="21">
                  <c:v>92</c:v>
                </c:pt>
                <c:pt idx="22">
                  <c:v>91</c:v>
                </c:pt>
                <c:pt idx="23">
                  <c:v>89</c:v>
                </c:pt>
                <c:pt idx="24">
                  <c:v>87</c:v>
                </c:pt>
                <c:pt idx="25">
                  <c:v>86</c:v>
                </c:pt>
                <c:pt idx="26">
                  <c:v>84</c:v>
                </c:pt>
                <c:pt idx="27">
                  <c:v>83</c:v>
                </c:pt>
                <c:pt idx="28">
                  <c:v>81</c:v>
                </c:pt>
                <c:pt idx="29">
                  <c:v>80</c:v>
                </c:pt>
                <c:pt idx="30">
                  <c:v>78</c:v>
                </c:pt>
                <c:pt idx="31">
                  <c:v>76</c:v>
                </c:pt>
                <c:pt idx="32">
                  <c:v>75</c:v>
                </c:pt>
                <c:pt idx="33">
                  <c:v>74</c:v>
                </c:pt>
                <c:pt idx="34">
                  <c:v>72</c:v>
                </c:pt>
                <c:pt idx="35">
                  <c:v>71</c:v>
                </c:pt>
                <c:pt idx="36">
                  <c:v>69</c:v>
                </c:pt>
                <c:pt idx="37">
                  <c:v>68</c:v>
                </c:pt>
                <c:pt idx="38">
                  <c:v>66</c:v>
                </c:pt>
                <c:pt idx="39">
                  <c:v>65</c:v>
                </c:pt>
                <c:pt idx="40">
                  <c:v>64</c:v>
                </c:pt>
                <c:pt idx="41">
                  <c:v>62</c:v>
                </c:pt>
                <c:pt idx="42">
                  <c:v>61</c:v>
                </c:pt>
                <c:pt idx="43">
                  <c:v>60</c:v>
                </c:pt>
                <c:pt idx="44">
                  <c:v>59</c:v>
                </c:pt>
                <c:pt idx="45">
                  <c:v>57</c:v>
                </c:pt>
                <c:pt idx="46">
                  <c:v>56</c:v>
                </c:pt>
                <c:pt idx="47">
                  <c:v>55</c:v>
                </c:pt>
                <c:pt idx="48">
                  <c:v>54</c:v>
                </c:pt>
                <c:pt idx="49">
                  <c:v>53</c:v>
                </c:pt>
                <c:pt idx="50">
                  <c:v>51</c:v>
                </c:pt>
                <c:pt idx="51">
                  <c:v>50</c:v>
                </c:pt>
                <c:pt idx="52">
                  <c:v>49</c:v>
                </c:pt>
                <c:pt idx="53">
                  <c:v>48</c:v>
                </c:pt>
                <c:pt idx="54">
                  <c:v>47</c:v>
                </c:pt>
                <c:pt idx="55">
                  <c:v>46</c:v>
                </c:pt>
                <c:pt idx="56">
                  <c:v>45</c:v>
                </c:pt>
                <c:pt idx="57">
                  <c:v>44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38</c:v>
                </c:pt>
                <c:pt idx="65">
                  <c:v>37</c:v>
                </c:pt>
                <c:pt idx="66">
                  <c:v>37</c:v>
                </c:pt>
                <c:pt idx="67">
                  <c:v>36</c:v>
                </c:pt>
                <c:pt idx="68">
                  <c:v>35</c:v>
                </c:pt>
                <c:pt idx="69">
                  <c:v>35</c:v>
                </c:pt>
                <c:pt idx="70">
                  <c:v>34</c:v>
                </c:pt>
                <c:pt idx="71">
                  <c:v>33</c:v>
                </c:pt>
                <c:pt idx="72">
                  <c:v>33</c:v>
                </c:pt>
                <c:pt idx="73">
                  <c:v>32</c:v>
                </c:pt>
                <c:pt idx="74">
                  <c:v>32</c:v>
                </c:pt>
                <c:pt idx="75">
                  <c:v>31</c:v>
                </c:pt>
                <c:pt idx="76">
                  <c:v>31</c:v>
                </c:pt>
                <c:pt idx="77">
                  <c:v>31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28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28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31</c:v>
                </c:pt>
                <c:pt idx="104">
                  <c:v>31</c:v>
                </c:pt>
                <c:pt idx="105">
                  <c:v>31</c:v>
                </c:pt>
                <c:pt idx="106">
                  <c:v>32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35</c:v>
                </c:pt>
                <c:pt idx="112">
                  <c:v>35</c:v>
                </c:pt>
                <c:pt idx="113">
                  <c:v>36</c:v>
                </c:pt>
                <c:pt idx="114">
                  <c:v>37</c:v>
                </c:pt>
                <c:pt idx="115">
                  <c:v>37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41</c:v>
                </c:pt>
                <c:pt idx="120">
                  <c:v>41</c:v>
                </c:pt>
                <c:pt idx="121">
                  <c:v>42</c:v>
                </c:pt>
                <c:pt idx="122">
                  <c:v>43</c:v>
                </c:pt>
                <c:pt idx="123">
                  <c:v>44</c:v>
                </c:pt>
                <c:pt idx="124">
                  <c:v>45</c:v>
                </c:pt>
                <c:pt idx="125">
                  <c:v>46</c:v>
                </c:pt>
                <c:pt idx="126">
                  <c:v>47</c:v>
                </c:pt>
                <c:pt idx="127">
                  <c:v>48</c:v>
                </c:pt>
                <c:pt idx="128">
                  <c:v>49</c:v>
                </c:pt>
                <c:pt idx="129">
                  <c:v>50</c:v>
                </c:pt>
                <c:pt idx="130">
                  <c:v>51</c:v>
                </c:pt>
                <c:pt idx="131">
                  <c:v>53</c:v>
                </c:pt>
                <c:pt idx="132">
                  <c:v>54</c:v>
                </c:pt>
                <c:pt idx="133">
                  <c:v>55</c:v>
                </c:pt>
                <c:pt idx="134">
                  <c:v>56</c:v>
                </c:pt>
                <c:pt idx="135">
                  <c:v>57</c:v>
                </c:pt>
                <c:pt idx="136">
                  <c:v>59</c:v>
                </c:pt>
                <c:pt idx="137">
                  <c:v>60</c:v>
                </c:pt>
                <c:pt idx="138">
                  <c:v>61</c:v>
                </c:pt>
                <c:pt idx="139">
                  <c:v>62</c:v>
                </c:pt>
                <c:pt idx="140">
                  <c:v>64</c:v>
                </c:pt>
                <c:pt idx="141">
                  <c:v>65</c:v>
                </c:pt>
                <c:pt idx="142">
                  <c:v>66</c:v>
                </c:pt>
                <c:pt idx="143">
                  <c:v>68</c:v>
                </c:pt>
                <c:pt idx="144">
                  <c:v>69</c:v>
                </c:pt>
                <c:pt idx="145">
                  <c:v>71</c:v>
                </c:pt>
                <c:pt idx="146">
                  <c:v>72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78</c:v>
                </c:pt>
                <c:pt idx="151">
                  <c:v>80</c:v>
                </c:pt>
                <c:pt idx="152">
                  <c:v>81</c:v>
                </c:pt>
                <c:pt idx="153">
                  <c:v>83</c:v>
                </c:pt>
                <c:pt idx="154">
                  <c:v>84</c:v>
                </c:pt>
                <c:pt idx="155">
                  <c:v>86</c:v>
                </c:pt>
                <c:pt idx="156">
                  <c:v>87</c:v>
                </c:pt>
                <c:pt idx="157">
                  <c:v>89</c:v>
                </c:pt>
                <c:pt idx="158">
                  <c:v>91</c:v>
                </c:pt>
                <c:pt idx="159">
                  <c:v>92</c:v>
                </c:pt>
                <c:pt idx="160">
                  <c:v>94</c:v>
                </c:pt>
                <c:pt idx="161">
                  <c:v>95</c:v>
                </c:pt>
                <c:pt idx="162">
                  <c:v>97</c:v>
                </c:pt>
                <c:pt idx="163">
                  <c:v>99</c:v>
                </c:pt>
                <c:pt idx="164">
                  <c:v>100</c:v>
                </c:pt>
                <c:pt idx="165">
                  <c:v>102</c:v>
                </c:pt>
                <c:pt idx="166">
                  <c:v>104</c:v>
                </c:pt>
                <c:pt idx="167">
                  <c:v>106</c:v>
                </c:pt>
                <c:pt idx="168">
                  <c:v>107</c:v>
                </c:pt>
                <c:pt idx="169">
                  <c:v>109</c:v>
                </c:pt>
                <c:pt idx="170">
                  <c:v>111</c:v>
                </c:pt>
                <c:pt idx="171">
                  <c:v>112</c:v>
                </c:pt>
                <c:pt idx="172">
                  <c:v>114</c:v>
                </c:pt>
                <c:pt idx="173">
                  <c:v>116</c:v>
                </c:pt>
                <c:pt idx="174">
                  <c:v>118</c:v>
                </c:pt>
                <c:pt idx="175">
                  <c:v>119</c:v>
                </c:pt>
                <c:pt idx="176">
                  <c:v>121</c:v>
                </c:pt>
                <c:pt idx="177">
                  <c:v>123</c:v>
                </c:pt>
                <c:pt idx="178">
                  <c:v>125</c:v>
                </c:pt>
                <c:pt idx="179">
                  <c:v>126</c:v>
                </c:pt>
                <c:pt idx="180">
                  <c:v>128</c:v>
                </c:pt>
                <c:pt idx="181">
                  <c:v>130</c:v>
                </c:pt>
                <c:pt idx="182">
                  <c:v>131</c:v>
                </c:pt>
                <c:pt idx="183">
                  <c:v>133</c:v>
                </c:pt>
                <c:pt idx="184">
                  <c:v>135</c:v>
                </c:pt>
                <c:pt idx="185">
                  <c:v>137</c:v>
                </c:pt>
                <c:pt idx="186">
                  <c:v>138</c:v>
                </c:pt>
                <c:pt idx="187">
                  <c:v>140</c:v>
                </c:pt>
                <c:pt idx="188">
                  <c:v>142</c:v>
                </c:pt>
                <c:pt idx="189">
                  <c:v>144</c:v>
                </c:pt>
                <c:pt idx="190">
                  <c:v>145</c:v>
                </c:pt>
                <c:pt idx="191">
                  <c:v>147</c:v>
                </c:pt>
                <c:pt idx="192">
                  <c:v>149</c:v>
                </c:pt>
                <c:pt idx="193">
                  <c:v>150</c:v>
                </c:pt>
                <c:pt idx="194">
                  <c:v>152</c:v>
                </c:pt>
                <c:pt idx="195">
                  <c:v>154</c:v>
                </c:pt>
                <c:pt idx="196">
                  <c:v>156</c:v>
                </c:pt>
                <c:pt idx="197">
                  <c:v>157</c:v>
                </c:pt>
                <c:pt idx="198">
                  <c:v>159</c:v>
                </c:pt>
                <c:pt idx="199">
                  <c:v>161</c:v>
                </c:pt>
                <c:pt idx="200">
                  <c:v>162</c:v>
                </c:pt>
                <c:pt idx="201">
                  <c:v>164</c:v>
                </c:pt>
                <c:pt idx="202">
                  <c:v>165</c:v>
                </c:pt>
                <c:pt idx="203">
                  <c:v>167</c:v>
                </c:pt>
                <c:pt idx="204">
                  <c:v>169</c:v>
                </c:pt>
                <c:pt idx="205">
                  <c:v>170</c:v>
                </c:pt>
                <c:pt idx="206">
                  <c:v>172</c:v>
                </c:pt>
                <c:pt idx="207">
                  <c:v>173</c:v>
                </c:pt>
                <c:pt idx="208">
                  <c:v>175</c:v>
                </c:pt>
                <c:pt idx="209">
                  <c:v>176</c:v>
                </c:pt>
                <c:pt idx="210">
                  <c:v>178</c:v>
                </c:pt>
                <c:pt idx="211">
                  <c:v>180</c:v>
                </c:pt>
                <c:pt idx="212">
                  <c:v>181</c:v>
                </c:pt>
                <c:pt idx="213">
                  <c:v>182</c:v>
                </c:pt>
                <c:pt idx="214">
                  <c:v>184</c:v>
                </c:pt>
                <c:pt idx="215">
                  <c:v>185</c:v>
                </c:pt>
                <c:pt idx="216">
                  <c:v>187</c:v>
                </c:pt>
                <c:pt idx="217">
                  <c:v>188</c:v>
                </c:pt>
                <c:pt idx="218">
                  <c:v>190</c:v>
                </c:pt>
                <c:pt idx="219">
                  <c:v>191</c:v>
                </c:pt>
                <c:pt idx="220">
                  <c:v>192</c:v>
                </c:pt>
                <c:pt idx="221">
                  <c:v>194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5">
                  <c:v>199</c:v>
                </c:pt>
                <c:pt idx="226">
                  <c:v>200</c:v>
                </c:pt>
                <c:pt idx="227">
                  <c:v>201</c:v>
                </c:pt>
                <c:pt idx="228">
                  <c:v>202</c:v>
                </c:pt>
                <c:pt idx="229">
                  <c:v>203</c:v>
                </c:pt>
                <c:pt idx="230">
                  <c:v>205</c:v>
                </c:pt>
                <c:pt idx="231">
                  <c:v>206</c:v>
                </c:pt>
                <c:pt idx="232">
                  <c:v>207</c:v>
                </c:pt>
                <c:pt idx="233">
                  <c:v>208</c:v>
                </c:pt>
                <c:pt idx="234">
                  <c:v>209</c:v>
                </c:pt>
                <c:pt idx="235">
                  <c:v>210</c:v>
                </c:pt>
                <c:pt idx="236">
                  <c:v>211</c:v>
                </c:pt>
                <c:pt idx="237">
                  <c:v>212</c:v>
                </c:pt>
                <c:pt idx="238">
                  <c:v>213</c:v>
                </c:pt>
                <c:pt idx="239">
                  <c:v>214</c:v>
                </c:pt>
                <c:pt idx="240">
                  <c:v>215</c:v>
                </c:pt>
                <c:pt idx="241">
                  <c:v>215</c:v>
                </c:pt>
                <c:pt idx="242">
                  <c:v>216</c:v>
                </c:pt>
                <c:pt idx="243">
                  <c:v>217</c:v>
                </c:pt>
                <c:pt idx="244">
                  <c:v>218</c:v>
                </c:pt>
                <c:pt idx="245">
                  <c:v>219</c:v>
                </c:pt>
                <c:pt idx="246">
                  <c:v>219</c:v>
                </c:pt>
                <c:pt idx="247">
                  <c:v>220</c:v>
                </c:pt>
                <c:pt idx="248">
                  <c:v>221</c:v>
                </c:pt>
                <c:pt idx="249">
                  <c:v>221</c:v>
                </c:pt>
                <c:pt idx="250">
                  <c:v>222</c:v>
                </c:pt>
                <c:pt idx="251">
                  <c:v>223</c:v>
                </c:pt>
                <c:pt idx="252">
                  <c:v>223</c:v>
                </c:pt>
                <c:pt idx="253">
                  <c:v>224</c:v>
                </c:pt>
                <c:pt idx="254">
                  <c:v>224</c:v>
                </c:pt>
                <c:pt idx="255">
                  <c:v>225</c:v>
                </c:pt>
                <c:pt idx="256">
                  <c:v>225</c:v>
                </c:pt>
                <c:pt idx="257">
                  <c:v>225</c:v>
                </c:pt>
                <c:pt idx="258">
                  <c:v>226</c:v>
                </c:pt>
                <c:pt idx="259">
                  <c:v>226</c:v>
                </c:pt>
                <c:pt idx="260">
                  <c:v>226</c:v>
                </c:pt>
                <c:pt idx="261">
                  <c:v>227</c:v>
                </c:pt>
                <c:pt idx="262">
                  <c:v>227</c:v>
                </c:pt>
                <c:pt idx="263">
                  <c:v>227</c:v>
                </c:pt>
                <c:pt idx="264">
                  <c:v>227</c:v>
                </c:pt>
                <c:pt idx="265">
                  <c:v>228</c:v>
                </c:pt>
                <c:pt idx="266">
                  <c:v>228</c:v>
                </c:pt>
                <c:pt idx="267">
                  <c:v>228</c:v>
                </c:pt>
                <c:pt idx="268">
                  <c:v>228</c:v>
                </c:pt>
                <c:pt idx="269">
                  <c:v>228</c:v>
                </c:pt>
                <c:pt idx="270">
                  <c:v>228</c:v>
                </c:pt>
                <c:pt idx="271">
                  <c:v>228</c:v>
                </c:pt>
                <c:pt idx="272">
                  <c:v>228</c:v>
                </c:pt>
                <c:pt idx="273">
                  <c:v>228</c:v>
                </c:pt>
                <c:pt idx="274">
                  <c:v>228</c:v>
                </c:pt>
                <c:pt idx="275">
                  <c:v>228</c:v>
                </c:pt>
                <c:pt idx="276">
                  <c:v>227</c:v>
                </c:pt>
                <c:pt idx="277">
                  <c:v>227</c:v>
                </c:pt>
                <c:pt idx="278">
                  <c:v>227</c:v>
                </c:pt>
                <c:pt idx="279">
                  <c:v>227</c:v>
                </c:pt>
                <c:pt idx="280">
                  <c:v>226</c:v>
                </c:pt>
                <c:pt idx="281">
                  <c:v>226</c:v>
                </c:pt>
                <c:pt idx="282">
                  <c:v>226</c:v>
                </c:pt>
                <c:pt idx="283">
                  <c:v>225</c:v>
                </c:pt>
                <c:pt idx="284">
                  <c:v>225</c:v>
                </c:pt>
                <c:pt idx="285">
                  <c:v>225</c:v>
                </c:pt>
                <c:pt idx="286">
                  <c:v>224</c:v>
                </c:pt>
                <c:pt idx="287">
                  <c:v>224</c:v>
                </c:pt>
                <c:pt idx="288">
                  <c:v>223</c:v>
                </c:pt>
                <c:pt idx="289">
                  <c:v>223</c:v>
                </c:pt>
                <c:pt idx="290">
                  <c:v>222</c:v>
                </c:pt>
                <c:pt idx="291">
                  <c:v>221</c:v>
                </c:pt>
                <c:pt idx="292">
                  <c:v>221</c:v>
                </c:pt>
                <c:pt idx="293">
                  <c:v>220</c:v>
                </c:pt>
                <c:pt idx="294">
                  <c:v>219</c:v>
                </c:pt>
                <c:pt idx="295">
                  <c:v>219</c:v>
                </c:pt>
                <c:pt idx="296">
                  <c:v>218</c:v>
                </c:pt>
                <c:pt idx="297">
                  <c:v>217</c:v>
                </c:pt>
                <c:pt idx="298">
                  <c:v>216</c:v>
                </c:pt>
                <c:pt idx="299">
                  <c:v>215</c:v>
                </c:pt>
                <c:pt idx="300">
                  <c:v>215</c:v>
                </c:pt>
                <c:pt idx="301">
                  <c:v>214</c:v>
                </c:pt>
                <c:pt idx="302">
                  <c:v>213</c:v>
                </c:pt>
                <c:pt idx="303">
                  <c:v>212</c:v>
                </c:pt>
                <c:pt idx="304">
                  <c:v>211</c:v>
                </c:pt>
                <c:pt idx="305">
                  <c:v>210</c:v>
                </c:pt>
                <c:pt idx="306">
                  <c:v>209</c:v>
                </c:pt>
                <c:pt idx="307">
                  <c:v>208</c:v>
                </c:pt>
                <c:pt idx="308">
                  <c:v>207</c:v>
                </c:pt>
                <c:pt idx="309">
                  <c:v>206</c:v>
                </c:pt>
                <c:pt idx="310">
                  <c:v>205</c:v>
                </c:pt>
                <c:pt idx="311">
                  <c:v>203</c:v>
                </c:pt>
                <c:pt idx="312">
                  <c:v>202</c:v>
                </c:pt>
                <c:pt idx="313">
                  <c:v>201</c:v>
                </c:pt>
                <c:pt idx="314">
                  <c:v>200</c:v>
                </c:pt>
                <c:pt idx="315">
                  <c:v>199</c:v>
                </c:pt>
                <c:pt idx="316">
                  <c:v>197</c:v>
                </c:pt>
                <c:pt idx="317">
                  <c:v>196</c:v>
                </c:pt>
                <c:pt idx="318">
                  <c:v>195</c:v>
                </c:pt>
                <c:pt idx="319">
                  <c:v>194</c:v>
                </c:pt>
                <c:pt idx="320">
                  <c:v>192</c:v>
                </c:pt>
                <c:pt idx="321">
                  <c:v>191</c:v>
                </c:pt>
                <c:pt idx="322">
                  <c:v>190</c:v>
                </c:pt>
                <c:pt idx="323">
                  <c:v>188</c:v>
                </c:pt>
                <c:pt idx="324">
                  <c:v>187</c:v>
                </c:pt>
                <c:pt idx="325">
                  <c:v>185</c:v>
                </c:pt>
                <c:pt idx="326">
                  <c:v>184</c:v>
                </c:pt>
                <c:pt idx="327">
                  <c:v>182</c:v>
                </c:pt>
                <c:pt idx="328">
                  <c:v>181</c:v>
                </c:pt>
                <c:pt idx="329">
                  <c:v>180</c:v>
                </c:pt>
                <c:pt idx="330">
                  <c:v>178</c:v>
                </c:pt>
                <c:pt idx="331">
                  <c:v>176</c:v>
                </c:pt>
                <c:pt idx="332">
                  <c:v>175</c:v>
                </c:pt>
                <c:pt idx="333">
                  <c:v>173</c:v>
                </c:pt>
                <c:pt idx="334">
                  <c:v>172</c:v>
                </c:pt>
                <c:pt idx="335">
                  <c:v>170</c:v>
                </c:pt>
                <c:pt idx="336">
                  <c:v>169</c:v>
                </c:pt>
                <c:pt idx="337">
                  <c:v>167</c:v>
                </c:pt>
                <c:pt idx="338">
                  <c:v>165</c:v>
                </c:pt>
                <c:pt idx="339">
                  <c:v>164</c:v>
                </c:pt>
                <c:pt idx="340">
                  <c:v>162</c:v>
                </c:pt>
                <c:pt idx="341">
                  <c:v>161</c:v>
                </c:pt>
                <c:pt idx="342">
                  <c:v>159</c:v>
                </c:pt>
                <c:pt idx="343">
                  <c:v>157</c:v>
                </c:pt>
                <c:pt idx="344">
                  <c:v>156</c:v>
                </c:pt>
                <c:pt idx="345">
                  <c:v>154</c:v>
                </c:pt>
                <c:pt idx="346">
                  <c:v>152</c:v>
                </c:pt>
                <c:pt idx="347">
                  <c:v>150</c:v>
                </c:pt>
                <c:pt idx="348">
                  <c:v>149</c:v>
                </c:pt>
                <c:pt idx="349">
                  <c:v>147</c:v>
                </c:pt>
                <c:pt idx="350">
                  <c:v>145</c:v>
                </c:pt>
                <c:pt idx="351">
                  <c:v>144</c:v>
                </c:pt>
                <c:pt idx="352">
                  <c:v>142</c:v>
                </c:pt>
                <c:pt idx="353">
                  <c:v>140</c:v>
                </c:pt>
                <c:pt idx="354">
                  <c:v>138</c:v>
                </c:pt>
                <c:pt idx="355">
                  <c:v>137</c:v>
                </c:pt>
                <c:pt idx="356">
                  <c:v>135</c:v>
                </c:pt>
                <c:pt idx="357">
                  <c:v>133</c:v>
                </c:pt>
                <c:pt idx="358">
                  <c:v>131</c:v>
                </c:pt>
                <c:pt idx="359">
                  <c:v>130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03808"/>
        <c:axId val="84905344"/>
      </c:scatterChart>
      <c:valAx>
        <c:axId val="84903808"/>
        <c:scaling>
          <c:orientation val="minMax"/>
          <c:max val="320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crossAx val="84905344"/>
        <c:crosses val="autoZero"/>
        <c:crossBetween val="midCat"/>
      </c:valAx>
      <c:valAx>
        <c:axId val="84905344"/>
        <c:scaling>
          <c:orientation val="maxMin"/>
          <c:max val="256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84903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'particles (path)'!$N$6:$N$365</c:f>
              <c:numCache>
                <c:formatCode>General</c:formatCode>
                <c:ptCount val="360"/>
                <c:pt idx="0">
                  <c:v>260</c:v>
                </c:pt>
                <c:pt idx="1">
                  <c:v>260</c:v>
                </c:pt>
                <c:pt idx="2">
                  <c:v>259</c:v>
                </c:pt>
                <c:pt idx="3">
                  <c:v>257</c:v>
                </c:pt>
                <c:pt idx="4">
                  <c:v>255</c:v>
                </c:pt>
                <c:pt idx="5">
                  <c:v>251</c:v>
                </c:pt>
                <c:pt idx="6">
                  <c:v>248</c:v>
                </c:pt>
                <c:pt idx="7">
                  <c:v>244</c:v>
                </c:pt>
                <c:pt idx="8">
                  <c:v>239</c:v>
                </c:pt>
                <c:pt idx="9">
                  <c:v>233</c:v>
                </c:pt>
                <c:pt idx="10">
                  <c:v>227</c:v>
                </c:pt>
                <c:pt idx="11">
                  <c:v>221</c:v>
                </c:pt>
                <c:pt idx="12">
                  <c:v>214</c:v>
                </c:pt>
                <c:pt idx="13">
                  <c:v>207</c:v>
                </c:pt>
                <c:pt idx="14">
                  <c:v>200</c:v>
                </c:pt>
                <c:pt idx="15">
                  <c:v>192</c:v>
                </c:pt>
                <c:pt idx="16">
                  <c:v>184</c:v>
                </c:pt>
                <c:pt idx="17">
                  <c:v>176</c:v>
                </c:pt>
                <c:pt idx="18">
                  <c:v>168</c:v>
                </c:pt>
                <c:pt idx="19">
                  <c:v>160</c:v>
                </c:pt>
                <c:pt idx="20">
                  <c:v>151</c:v>
                </c:pt>
                <c:pt idx="21">
                  <c:v>143</c:v>
                </c:pt>
                <c:pt idx="22">
                  <c:v>135</c:v>
                </c:pt>
                <c:pt idx="23">
                  <c:v>127</c:v>
                </c:pt>
                <c:pt idx="24">
                  <c:v>120</c:v>
                </c:pt>
                <c:pt idx="25">
                  <c:v>113</c:v>
                </c:pt>
                <c:pt idx="26">
                  <c:v>106</c:v>
                </c:pt>
                <c:pt idx="27">
                  <c:v>99</c:v>
                </c:pt>
                <c:pt idx="28">
                  <c:v>93</c:v>
                </c:pt>
                <c:pt idx="29">
                  <c:v>88</c:v>
                </c:pt>
                <c:pt idx="30">
                  <c:v>83</c:v>
                </c:pt>
                <c:pt idx="31">
                  <c:v>78</c:v>
                </c:pt>
                <c:pt idx="32">
                  <c:v>74</c:v>
                </c:pt>
                <c:pt idx="33">
                  <c:v>71</c:v>
                </c:pt>
                <c:pt idx="34">
                  <c:v>68</c:v>
                </c:pt>
                <c:pt idx="35">
                  <c:v>66</c:v>
                </c:pt>
                <c:pt idx="36">
                  <c:v>65</c:v>
                </c:pt>
                <c:pt idx="37">
                  <c:v>64</c:v>
                </c:pt>
                <c:pt idx="38">
                  <c:v>64</c:v>
                </c:pt>
                <c:pt idx="39">
                  <c:v>65</c:v>
                </c:pt>
                <c:pt idx="40">
                  <c:v>66</c:v>
                </c:pt>
                <c:pt idx="41">
                  <c:v>68</c:v>
                </c:pt>
                <c:pt idx="42">
                  <c:v>71</c:v>
                </c:pt>
                <c:pt idx="43">
                  <c:v>74</c:v>
                </c:pt>
                <c:pt idx="44">
                  <c:v>78</c:v>
                </c:pt>
                <c:pt idx="45">
                  <c:v>82</c:v>
                </c:pt>
                <c:pt idx="46">
                  <c:v>87</c:v>
                </c:pt>
                <c:pt idx="47">
                  <c:v>92</c:v>
                </c:pt>
                <c:pt idx="48">
                  <c:v>98</c:v>
                </c:pt>
                <c:pt idx="49">
                  <c:v>104</c:v>
                </c:pt>
                <c:pt idx="50">
                  <c:v>111</c:v>
                </c:pt>
                <c:pt idx="51">
                  <c:v>118</c:v>
                </c:pt>
                <c:pt idx="52">
                  <c:v>125</c:v>
                </c:pt>
                <c:pt idx="53">
                  <c:v>132</c:v>
                </c:pt>
                <c:pt idx="54">
                  <c:v>140</c:v>
                </c:pt>
                <c:pt idx="55">
                  <c:v>147</c:v>
                </c:pt>
                <c:pt idx="56">
                  <c:v>155</c:v>
                </c:pt>
                <c:pt idx="57">
                  <c:v>163</c:v>
                </c:pt>
                <c:pt idx="58">
                  <c:v>170</c:v>
                </c:pt>
                <c:pt idx="59">
                  <c:v>178</c:v>
                </c:pt>
                <c:pt idx="60">
                  <c:v>185</c:v>
                </c:pt>
                <c:pt idx="61">
                  <c:v>192</c:v>
                </c:pt>
                <c:pt idx="62">
                  <c:v>199</c:v>
                </c:pt>
                <c:pt idx="63">
                  <c:v>205</c:v>
                </c:pt>
                <c:pt idx="64">
                  <c:v>211</c:v>
                </c:pt>
                <c:pt idx="65">
                  <c:v>217</c:v>
                </c:pt>
                <c:pt idx="66">
                  <c:v>222</c:v>
                </c:pt>
                <c:pt idx="67">
                  <c:v>227</c:v>
                </c:pt>
                <c:pt idx="68">
                  <c:v>231</c:v>
                </c:pt>
                <c:pt idx="69">
                  <c:v>235</c:v>
                </c:pt>
                <c:pt idx="70">
                  <c:v>238</c:v>
                </c:pt>
                <c:pt idx="71">
                  <c:v>241</c:v>
                </c:pt>
                <c:pt idx="72">
                  <c:v>243</c:v>
                </c:pt>
                <c:pt idx="73">
                  <c:v>244</c:v>
                </c:pt>
                <c:pt idx="74">
                  <c:v>245</c:v>
                </c:pt>
                <c:pt idx="75">
                  <c:v>245</c:v>
                </c:pt>
                <c:pt idx="76">
                  <c:v>244</c:v>
                </c:pt>
                <c:pt idx="77">
                  <c:v>243</c:v>
                </c:pt>
                <c:pt idx="78">
                  <c:v>242</c:v>
                </c:pt>
                <c:pt idx="79">
                  <c:v>239</c:v>
                </c:pt>
                <c:pt idx="80">
                  <c:v>237</c:v>
                </c:pt>
                <c:pt idx="81">
                  <c:v>233</c:v>
                </c:pt>
                <c:pt idx="82">
                  <c:v>229</c:v>
                </c:pt>
                <c:pt idx="83">
                  <c:v>225</c:v>
                </c:pt>
                <c:pt idx="84">
                  <c:v>220</c:v>
                </c:pt>
                <c:pt idx="85">
                  <c:v>215</c:v>
                </c:pt>
                <c:pt idx="86">
                  <c:v>210</c:v>
                </c:pt>
                <c:pt idx="87">
                  <c:v>204</c:v>
                </c:pt>
                <c:pt idx="88">
                  <c:v>198</c:v>
                </c:pt>
                <c:pt idx="89">
                  <c:v>191</c:v>
                </c:pt>
                <c:pt idx="90">
                  <c:v>185</c:v>
                </c:pt>
                <c:pt idx="91">
                  <c:v>178</c:v>
                </c:pt>
                <c:pt idx="92">
                  <c:v>172</c:v>
                </c:pt>
                <c:pt idx="93">
                  <c:v>165</c:v>
                </c:pt>
                <c:pt idx="94">
                  <c:v>158</c:v>
                </c:pt>
                <c:pt idx="95">
                  <c:v>152</c:v>
                </c:pt>
                <c:pt idx="96">
                  <c:v>145</c:v>
                </c:pt>
                <c:pt idx="97">
                  <c:v>139</c:v>
                </c:pt>
                <c:pt idx="98">
                  <c:v>133</c:v>
                </c:pt>
                <c:pt idx="99">
                  <c:v>127</c:v>
                </c:pt>
                <c:pt idx="100">
                  <c:v>122</c:v>
                </c:pt>
                <c:pt idx="101">
                  <c:v>117</c:v>
                </c:pt>
                <c:pt idx="102">
                  <c:v>112</c:v>
                </c:pt>
                <c:pt idx="103">
                  <c:v>107</c:v>
                </c:pt>
                <c:pt idx="104">
                  <c:v>104</c:v>
                </c:pt>
                <c:pt idx="105">
                  <c:v>100</c:v>
                </c:pt>
                <c:pt idx="106">
                  <c:v>97</c:v>
                </c:pt>
                <c:pt idx="107">
                  <c:v>95</c:v>
                </c:pt>
                <c:pt idx="108">
                  <c:v>93</c:v>
                </c:pt>
                <c:pt idx="109">
                  <c:v>91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91</c:v>
                </c:pt>
                <c:pt idx="114">
                  <c:v>92</c:v>
                </c:pt>
                <c:pt idx="115">
                  <c:v>94</c:v>
                </c:pt>
                <c:pt idx="116">
                  <c:v>96</c:v>
                </c:pt>
                <c:pt idx="117">
                  <c:v>99</c:v>
                </c:pt>
                <c:pt idx="118">
                  <c:v>102</c:v>
                </c:pt>
                <c:pt idx="119">
                  <c:v>106</c:v>
                </c:pt>
                <c:pt idx="120">
                  <c:v>110</c:v>
                </c:pt>
                <c:pt idx="121">
                  <c:v>114</c:v>
                </c:pt>
                <c:pt idx="122">
                  <c:v>119</c:v>
                </c:pt>
                <c:pt idx="123">
                  <c:v>124</c:v>
                </c:pt>
                <c:pt idx="124">
                  <c:v>129</c:v>
                </c:pt>
                <c:pt idx="125">
                  <c:v>134</c:v>
                </c:pt>
                <c:pt idx="126">
                  <c:v>140</c:v>
                </c:pt>
                <c:pt idx="127">
                  <c:v>145</c:v>
                </c:pt>
                <c:pt idx="128">
                  <c:v>151</c:v>
                </c:pt>
                <c:pt idx="129">
                  <c:v>157</c:v>
                </c:pt>
                <c:pt idx="130">
                  <c:v>162</c:v>
                </c:pt>
                <c:pt idx="131">
                  <c:v>168</c:v>
                </c:pt>
                <c:pt idx="132">
                  <c:v>173</c:v>
                </c:pt>
                <c:pt idx="133">
                  <c:v>178</c:v>
                </c:pt>
                <c:pt idx="134">
                  <c:v>183</c:v>
                </c:pt>
                <c:pt idx="135">
                  <c:v>188</c:v>
                </c:pt>
                <c:pt idx="136">
                  <c:v>193</c:v>
                </c:pt>
                <c:pt idx="137">
                  <c:v>197</c:v>
                </c:pt>
                <c:pt idx="138">
                  <c:v>200</c:v>
                </c:pt>
                <c:pt idx="139">
                  <c:v>204</c:v>
                </c:pt>
                <c:pt idx="140">
                  <c:v>207</c:v>
                </c:pt>
                <c:pt idx="141">
                  <c:v>210</c:v>
                </c:pt>
                <c:pt idx="142">
                  <c:v>212</c:v>
                </c:pt>
                <c:pt idx="143">
                  <c:v>214</c:v>
                </c:pt>
                <c:pt idx="144">
                  <c:v>215</c:v>
                </c:pt>
                <c:pt idx="145">
                  <c:v>216</c:v>
                </c:pt>
                <c:pt idx="146">
                  <c:v>216</c:v>
                </c:pt>
                <c:pt idx="147">
                  <c:v>216</c:v>
                </c:pt>
                <c:pt idx="148">
                  <c:v>215</c:v>
                </c:pt>
                <c:pt idx="149">
                  <c:v>214</c:v>
                </c:pt>
                <c:pt idx="150">
                  <c:v>212</c:v>
                </c:pt>
                <c:pt idx="151">
                  <c:v>210</c:v>
                </c:pt>
                <c:pt idx="152">
                  <c:v>208</c:v>
                </c:pt>
                <c:pt idx="153">
                  <c:v>205</c:v>
                </c:pt>
                <c:pt idx="154">
                  <c:v>202</c:v>
                </c:pt>
                <c:pt idx="155">
                  <c:v>199</c:v>
                </c:pt>
                <c:pt idx="156">
                  <c:v>195</c:v>
                </c:pt>
                <c:pt idx="157">
                  <c:v>191</c:v>
                </c:pt>
                <c:pt idx="158">
                  <c:v>187</c:v>
                </c:pt>
                <c:pt idx="159">
                  <c:v>182</c:v>
                </c:pt>
                <c:pt idx="160">
                  <c:v>177</c:v>
                </c:pt>
                <c:pt idx="161">
                  <c:v>173</c:v>
                </c:pt>
                <c:pt idx="162">
                  <c:v>168</c:v>
                </c:pt>
                <c:pt idx="163">
                  <c:v>163</c:v>
                </c:pt>
                <c:pt idx="164">
                  <c:v>158</c:v>
                </c:pt>
                <c:pt idx="165">
                  <c:v>153</c:v>
                </c:pt>
                <c:pt idx="166">
                  <c:v>148</c:v>
                </c:pt>
                <c:pt idx="167">
                  <c:v>144</c:v>
                </c:pt>
                <c:pt idx="168">
                  <c:v>139</c:v>
                </c:pt>
                <c:pt idx="169">
                  <c:v>135</c:v>
                </c:pt>
                <c:pt idx="170">
                  <c:v>131</c:v>
                </c:pt>
                <c:pt idx="171">
                  <c:v>127</c:v>
                </c:pt>
                <c:pt idx="172">
                  <c:v>124</c:v>
                </c:pt>
                <c:pt idx="173">
                  <c:v>121</c:v>
                </c:pt>
                <c:pt idx="174">
                  <c:v>118</c:v>
                </c:pt>
                <c:pt idx="175">
                  <c:v>116</c:v>
                </c:pt>
                <c:pt idx="176">
                  <c:v>114</c:v>
                </c:pt>
                <c:pt idx="177">
                  <c:v>112</c:v>
                </c:pt>
                <c:pt idx="178">
                  <c:v>111</c:v>
                </c:pt>
                <c:pt idx="179">
                  <c:v>110</c:v>
                </c:pt>
                <c:pt idx="180">
                  <c:v>110</c:v>
                </c:pt>
                <c:pt idx="181">
                  <c:v>110</c:v>
                </c:pt>
                <c:pt idx="182">
                  <c:v>111</c:v>
                </c:pt>
                <c:pt idx="183">
                  <c:v>112</c:v>
                </c:pt>
                <c:pt idx="184">
                  <c:v>114</c:v>
                </c:pt>
                <c:pt idx="185">
                  <c:v>116</c:v>
                </c:pt>
                <c:pt idx="186">
                  <c:v>118</c:v>
                </c:pt>
                <c:pt idx="187">
                  <c:v>121</c:v>
                </c:pt>
                <c:pt idx="188">
                  <c:v>124</c:v>
                </c:pt>
                <c:pt idx="189">
                  <c:v>127</c:v>
                </c:pt>
                <c:pt idx="190">
                  <c:v>131</c:v>
                </c:pt>
                <c:pt idx="191">
                  <c:v>135</c:v>
                </c:pt>
                <c:pt idx="192">
                  <c:v>139</c:v>
                </c:pt>
                <c:pt idx="193">
                  <c:v>144</c:v>
                </c:pt>
                <c:pt idx="194">
                  <c:v>148</c:v>
                </c:pt>
                <c:pt idx="195">
                  <c:v>153</c:v>
                </c:pt>
                <c:pt idx="196">
                  <c:v>158</c:v>
                </c:pt>
                <c:pt idx="197">
                  <c:v>163</c:v>
                </c:pt>
                <c:pt idx="198">
                  <c:v>168</c:v>
                </c:pt>
                <c:pt idx="199">
                  <c:v>173</c:v>
                </c:pt>
                <c:pt idx="200">
                  <c:v>177</c:v>
                </c:pt>
                <c:pt idx="201">
                  <c:v>182</c:v>
                </c:pt>
                <c:pt idx="202">
                  <c:v>187</c:v>
                </c:pt>
                <c:pt idx="203">
                  <c:v>191</c:v>
                </c:pt>
                <c:pt idx="204">
                  <c:v>195</c:v>
                </c:pt>
                <c:pt idx="205">
                  <c:v>199</c:v>
                </c:pt>
                <c:pt idx="206">
                  <c:v>202</c:v>
                </c:pt>
                <c:pt idx="207">
                  <c:v>205</c:v>
                </c:pt>
                <c:pt idx="208">
                  <c:v>208</c:v>
                </c:pt>
                <c:pt idx="209">
                  <c:v>210</c:v>
                </c:pt>
                <c:pt idx="210">
                  <c:v>212</c:v>
                </c:pt>
                <c:pt idx="211">
                  <c:v>214</c:v>
                </c:pt>
                <c:pt idx="212">
                  <c:v>215</c:v>
                </c:pt>
                <c:pt idx="213">
                  <c:v>216</c:v>
                </c:pt>
                <c:pt idx="214">
                  <c:v>216</c:v>
                </c:pt>
                <c:pt idx="215">
                  <c:v>216</c:v>
                </c:pt>
                <c:pt idx="216">
                  <c:v>215</c:v>
                </c:pt>
                <c:pt idx="217">
                  <c:v>214</c:v>
                </c:pt>
                <c:pt idx="218">
                  <c:v>212</c:v>
                </c:pt>
                <c:pt idx="219">
                  <c:v>210</c:v>
                </c:pt>
                <c:pt idx="220">
                  <c:v>207</c:v>
                </c:pt>
                <c:pt idx="221">
                  <c:v>204</c:v>
                </c:pt>
                <c:pt idx="222">
                  <c:v>200</c:v>
                </c:pt>
                <c:pt idx="223">
                  <c:v>197</c:v>
                </c:pt>
                <c:pt idx="224">
                  <c:v>193</c:v>
                </c:pt>
                <c:pt idx="225">
                  <c:v>188</c:v>
                </c:pt>
                <c:pt idx="226">
                  <c:v>183</c:v>
                </c:pt>
                <c:pt idx="227">
                  <c:v>178</c:v>
                </c:pt>
                <c:pt idx="228">
                  <c:v>173</c:v>
                </c:pt>
                <c:pt idx="229">
                  <c:v>168</c:v>
                </c:pt>
                <c:pt idx="230">
                  <c:v>162</c:v>
                </c:pt>
                <c:pt idx="231">
                  <c:v>157</c:v>
                </c:pt>
                <c:pt idx="232">
                  <c:v>151</c:v>
                </c:pt>
                <c:pt idx="233">
                  <c:v>145</c:v>
                </c:pt>
                <c:pt idx="234">
                  <c:v>140</c:v>
                </c:pt>
                <c:pt idx="235">
                  <c:v>134</c:v>
                </c:pt>
                <c:pt idx="236">
                  <c:v>129</c:v>
                </c:pt>
                <c:pt idx="237">
                  <c:v>124</c:v>
                </c:pt>
                <c:pt idx="238">
                  <c:v>119</c:v>
                </c:pt>
                <c:pt idx="239">
                  <c:v>114</c:v>
                </c:pt>
                <c:pt idx="240">
                  <c:v>110</c:v>
                </c:pt>
                <c:pt idx="241">
                  <c:v>106</c:v>
                </c:pt>
                <c:pt idx="242">
                  <c:v>102</c:v>
                </c:pt>
                <c:pt idx="243">
                  <c:v>99</c:v>
                </c:pt>
                <c:pt idx="244">
                  <c:v>96</c:v>
                </c:pt>
                <c:pt idx="245">
                  <c:v>94</c:v>
                </c:pt>
                <c:pt idx="246">
                  <c:v>92</c:v>
                </c:pt>
                <c:pt idx="247">
                  <c:v>91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91</c:v>
                </c:pt>
                <c:pt idx="252">
                  <c:v>93</c:v>
                </c:pt>
                <c:pt idx="253">
                  <c:v>95</c:v>
                </c:pt>
                <c:pt idx="254">
                  <c:v>97</c:v>
                </c:pt>
                <c:pt idx="255">
                  <c:v>100</c:v>
                </c:pt>
                <c:pt idx="256">
                  <c:v>104</c:v>
                </c:pt>
                <c:pt idx="257">
                  <c:v>107</c:v>
                </c:pt>
                <c:pt idx="258">
                  <c:v>112</c:v>
                </c:pt>
                <c:pt idx="259">
                  <c:v>117</c:v>
                </c:pt>
                <c:pt idx="260">
                  <c:v>122</c:v>
                </c:pt>
                <c:pt idx="261">
                  <c:v>127</c:v>
                </c:pt>
                <c:pt idx="262">
                  <c:v>133</c:v>
                </c:pt>
                <c:pt idx="263">
                  <c:v>139</c:v>
                </c:pt>
                <c:pt idx="264">
                  <c:v>145</c:v>
                </c:pt>
                <c:pt idx="265">
                  <c:v>152</c:v>
                </c:pt>
                <c:pt idx="266">
                  <c:v>158</c:v>
                </c:pt>
                <c:pt idx="267">
                  <c:v>165</c:v>
                </c:pt>
                <c:pt idx="268">
                  <c:v>172</c:v>
                </c:pt>
                <c:pt idx="269">
                  <c:v>178</c:v>
                </c:pt>
                <c:pt idx="270">
                  <c:v>185</c:v>
                </c:pt>
                <c:pt idx="271">
                  <c:v>191</c:v>
                </c:pt>
                <c:pt idx="272">
                  <c:v>198</c:v>
                </c:pt>
                <c:pt idx="273">
                  <c:v>204</c:v>
                </c:pt>
                <c:pt idx="274">
                  <c:v>210</c:v>
                </c:pt>
                <c:pt idx="275">
                  <c:v>215</c:v>
                </c:pt>
                <c:pt idx="276">
                  <c:v>220</c:v>
                </c:pt>
                <c:pt idx="277">
                  <c:v>225</c:v>
                </c:pt>
                <c:pt idx="278">
                  <c:v>229</c:v>
                </c:pt>
                <c:pt idx="279">
                  <c:v>233</c:v>
                </c:pt>
                <c:pt idx="280">
                  <c:v>237</c:v>
                </c:pt>
                <c:pt idx="281">
                  <c:v>239</c:v>
                </c:pt>
                <c:pt idx="282">
                  <c:v>242</c:v>
                </c:pt>
                <c:pt idx="283">
                  <c:v>243</c:v>
                </c:pt>
                <c:pt idx="284">
                  <c:v>244</c:v>
                </c:pt>
                <c:pt idx="285">
                  <c:v>245</c:v>
                </c:pt>
                <c:pt idx="286">
                  <c:v>245</c:v>
                </c:pt>
                <c:pt idx="287">
                  <c:v>244</c:v>
                </c:pt>
                <c:pt idx="288">
                  <c:v>243</c:v>
                </c:pt>
                <c:pt idx="289">
                  <c:v>241</c:v>
                </c:pt>
                <c:pt idx="290">
                  <c:v>238</c:v>
                </c:pt>
                <c:pt idx="291">
                  <c:v>235</c:v>
                </c:pt>
                <c:pt idx="292">
                  <c:v>231</c:v>
                </c:pt>
                <c:pt idx="293">
                  <c:v>227</c:v>
                </c:pt>
                <c:pt idx="294">
                  <c:v>222</c:v>
                </c:pt>
                <c:pt idx="295">
                  <c:v>217</c:v>
                </c:pt>
                <c:pt idx="296">
                  <c:v>211</c:v>
                </c:pt>
                <c:pt idx="297">
                  <c:v>205</c:v>
                </c:pt>
                <c:pt idx="298">
                  <c:v>199</c:v>
                </c:pt>
                <c:pt idx="299">
                  <c:v>192</c:v>
                </c:pt>
                <c:pt idx="300">
                  <c:v>185</c:v>
                </c:pt>
                <c:pt idx="301">
                  <c:v>178</c:v>
                </c:pt>
                <c:pt idx="302">
                  <c:v>170</c:v>
                </c:pt>
                <c:pt idx="303">
                  <c:v>163</c:v>
                </c:pt>
                <c:pt idx="304">
                  <c:v>155</c:v>
                </c:pt>
                <c:pt idx="305">
                  <c:v>147</c:v>
                </c:pt>
                <c:pt idx="306">
                  <c:v>140</c:v>
                </c:pt>
                <c:pt idx="307">
                  <c:v>132</c:v>
                </c:pt>
                <c:pt idx="308">
                  <c:v>125</c:v>
                </c:pt>
                <c:pt idx="309">
                  <c:v>118</c:v>
                </c:pt>
                <c:pt idx="310">
                  <c:v>111</c:v>
                </c:pt>
                <c:pt idx="311">
                  <c:v>104</c:v>
                </c:pt>
                <c:pt idx="312">
                  <c:v>98</c:v>
                </c:pt>
                <c:pt idx="313">
                  <c:v>92</c:v>
                </c:pt>
                <c:pt idx="314">
                  <c:v>87</c:v>
                </c:pt>
                <c:pt idx="315">
                  <c:v>82</c:v>
                </c:pt>
                <c:pt idx="316">
                  <c:v>78</c:v>
                </c:pt>
                <c:pt idx="317">
                  <c:v>74</c:v>
                </c:pt>
                <c:pt idx="318">
                  <c:v>71</c:v>
                </c:pt>
                <c:pt idx="319">
                  <c:v>68</c:v>
                </c:pt>
                <c:pt idx="320">
                  <c:v>66</c:v>
                </c:pt>
                <c:pt idx="321">
                  <c:v>65</c:v>
                </c:pt>
                <c:pt idx="322">
                  <c:v>64</c:v>
                </c:pt>
                <c:pt idx="323">
                  <c:v>64</c:v>
                </c:pt>
                <c:pt idx="324">
                  <c:v>65</c:v>
                </c:pt>
                <c:pt idx="325">
                  <c:v>66</c:v>
                </c:pt>
                <c:pt idx="326">
                  <c:v>68</c:v>
                </c:pt>
                <c:pt idx="327">
                  <c:v>71</c:v>
                </c:pt>
                <c:pt idx="328">
                  <c:v>74</c:v>
                </c:pt>
                <c:pt idx="329">
                  <c:v>78</c:v>
                </c:pt>
                <c:pt idx="330">
                  <c:v>83</c:v>
                </c:pt>
                <c:pt idx="331">
                  <c:v>88</c:v>
                </c:pt>
                <c:pt idx="332">
                  <c:v>93</c:v>
                </c:pt>
                <c:pt idx="333">
                  <c:v>99</c:v>
                </c:pt>
                <c:pt idx="334">
                  <c:v>106</c:v>
                </c:pt>
                <c:pt idx="335">
                  <c:v>113</c:v>
                </c:pt>
                <c:pt idx="336">
                  <c:v>120</c:v>
                </c:pt>
                <c:pt idx="337">
                  <c:v>127</c:v>
                </c:pt>
                <c:pt idx="338">
                  <c:v>135</c:v>
                </c:pt>
                <c:pt idx="339">
                  <c:v>143</c:v>
                </c:pt>
                <c:pt idx="340">
                  <c:v>151</c:v>
                </c:pt>
                <c:pt idx="341">
                  <c:v>160</c:v>
                </c:pt>
                <c:pt idx="342">
                  <c:v>168</c:v>
                </c:pt>
                <c:pt idx="343">
                  <c:v>176</c:v>
                </c:pt>
                <c:pt idx="344">
                  <c:v>184</c:v>
                </c:pt>
                <c:pt idx="345">
                  <c:v>192</c:v>
                </c:pt>
                <c:pt idx="346">
                  <c:v>200</c:v>
                </c:pt>
                <c:pt idx="347">
                  <c:v>207</c:v>
                </c:pt>
                <c:pt idx="348">
                  <c:v>214</c:v>
                </c:pt>
                <c:pt idx="349">
                  <c:v>221</c:v>
                </c:pt>
                <c:pt idx="350">
                  <c:v>227</c:v>
                </c:pt>
                <c:pt idx="351">
                  <c:v>233</c:v>
                </c:pt>
                <c:pt idx="352">
                  <c:v>239</c:v>
                </c:pt>
                <c:pt idx="353">
                  <c:v>244</c:v>
                </c:pt>
                <c:pt idx="354">
                  <c:v>248</c:v>
                </c:pt>
                <c:pt idx="355">
                  <c:v>251</c:v>
                </c:pt>
                <c:pt idx="356">
                  <c:v>255</c:v>
                </c:pt>
                <c:pt idx="357">
                  <c:v>257</c:v>
                </c:pt>
                <c:pt idx="358">
                  <c:v>259</c:v>
                </c:pt>
                <c:pt idx="359">
                  <c:v>260</c:v>
                </c:pt>
              </c:numCache>
            </c:numRef>
          </c:xVal>
          <c:yVal>
            <c:numRef>
              <c:f>'particles (path)'!$O$6:$O$365</c:f>
              <c:numCache>
                <c:formatCode>General</c:formatCode>
                <c:ptCount val="360"/>
                <c:pt idx="0">
                  <c:v>128</c:v>
                </c:pt>
                <c:pt idx="1">
                  <c:v>133</c:v>
                </c:pt>
                <c:pt idx="2">
                  <c:v>138</c:v>
                </c:pt>
                <c:pt idx="3">
                  <c:v>142</c:v>
                </c:pt>
                <c:pt idx="4">
                  <c:v>147</c:v>
                </c:pt>
                <c:pt idx="5">
                  <c:v>151</c:v>
                </c:pt>
                <c:pt idx="6">
                  <c:v>155</c:v>
                </c:pt>
                <c:pt idx="7">
                  <c:v>159</c:v>
                </c:pt>
                <c:pt idx="8">
                  <c:v>163</c:v>
                </c:pt>
                <c:pt idx="9">
                  <c:v>166</c:v>
                </c:pt>
                <c:pt idx="10">
                  <c:v>169</c:v>
                </c:pt>
                <c:pt idx="11">
                  <c:v>172</c:v>
                </c:pt>
                <c:pt idx="12">
                  <c:v>174</c:v>
                </c:pt>
                <c:pt idx="13">
                  <c:v>176</c:v>
                </c:pt>
                <c:pt idx="14">
                  <c:v>178</c:v>
                </c:pt>
                <c:pt idx="15">
                  <c:v>179</c:v>
                </c:pt>
                <c:pt idx="16">
                  <c:v>179</c:v>
                </c:pt>
                <c:pt idx="17">
                  <c:v>180</c:v>
                </c:pt>
                <c:pt idx="18">
                  <c:v>179</c:v>
                </c:pt>
                <c:pt idx="19">
                  <c:v>178</c:v>
                </c:pt>
                <c:pt idx="20">
                  <c:v>177</c:v>
                </c:pt>
                <c:pt idx="21">
                  <c:v>176</c:v>
                </c:pt>
                <c:pt idx="22">
                  <c:v>173</c:v>
                </c:pt>
                <c:pt idx="23">
                  <c:v>171</c:v>
                </c:pt>
                <c:pt idx="24">
                  <c:v>168</c:v>
                </c:pt>
                <c:pt idx="25">
                  <c:v>165</c:v>
                </c:pt>
                <c:pt idx="26">
                  <c:v>161</c:v>
                </c:pt>
                <c:pt idx="27">
                  <c:v>157</c:v>
                </c:pt>
                <c:pt idx="28">
                  <c:v>153</c:v>
                </c:pt>
                <c:pt idx="29">
                  <c:v>149</c:v>
                </c:pt>
                <c:pt idx="30">
                  <c:v>144</c:v>
                </c:pt>
                <c:pt idx="31">
                  <c:v>139</c:v>
                </c:pt>
                <c:pt idx="32">
                  <c:v>134</c:v>
                </c:pt>
                <c:pt idx="33">
                  <c:v>129</c:v>
                </c:pt>
                <c:pt idx="34">
                  <c:v>124</c:v>
                </c:pt>
                <c:pt idx="35">
                  <c:v>118</c:v>
                </c:pt>
                <c:pt idx="36">
                  <c:v>113</c:v>
                </c:pt>
                <c:pt idx="37">
                  <c:v>108</c:v>
                </c:pt>
                <c:pt idx="38">
                  <c:v>103</c:v>
                </c:pt>
                <c:pt idx="39">
                  <c:v>98</c:v>
                </c:pt>
                <c:pt idx="40">
                  <c:v>94</c:v>
                </c:pt>
                <c:pt idx="41">
                  <c:v>89</c:v>
                </c:pt>
                <c:pt idx="42">
                  <c:v>85</c:v>
                </c:pt>
                <c:pt idx="43">
                  <c:v>82</c:v>
                </c:pt>
                <c:pt idx="44">
                  <c:v>78</c:v>
                </c:pt>
                <c:pt idx="45">
                  <c:v>75</c:v>
                </c:pt>
                <c:pt idx="46">
                  <c:v>72</c:v>
                </c:pt>
                <c:pt idx="47">
                  <c:v>70</c:v>
                </c:pt>
                <c:pt idx="48">
                  <c:v>68</c:v>
                </c:pt>
                <c:pt idx="49">
                  <c:v>67</c:v>
                </c:pt>
                <c:pt idx="50">
                  <c:v>66</c:v>
                </c:pt>
                <c:pt idx="51">
                  <c:v>66</c:v>
                </c:pt>
                <c:pt idx="52">
                  <c:v>66</c:v>
                </c:pt>
                <c:pt idx="53">
                  <c:v>67</c:v>
                </c:pt>
                <c:pt idx="54">
                  <c:v>68</c:v>
                </c:pt>
                <c:pt idx="55">
                  <c:v>69</c:v>
                </c:pt>
                <c:pt idx="56">
                  <c:v>72</c:v>
                </c:pt>
                <c:pt idx="57">
                  <c:v>74</c:v>
                </c:pt>
                <c:pt idx="58">
                  <c:v>77</c:v>
                </c:pt>
                <c:pt idx="59">
                  <c:v>81</c:v>
                </c:pt>
                <c:pt idx="60">
                  <c:v>85</c:v>
                </c:pt>
                <c:pt idx="61">
                  <c:v>89</c:v>
                </c:pt>
                <c:pt idx="62">
                  <c:v>94</c:v>
                </c:pt>
                <c:pt idx="63">
                  <c:v>99</c:v>
                </c:pt>
                <c:pt idx="64">
                  <c:v>104</c:v>
                </c:pt>
                <c:pt idx="65">
                  <c:v>110</c:v>
                </c:pt>
                <c:pt idx="66">
                  <c:v>115</c:v>
                </c:pt>
                <c:pt idx="67">
                  <c:v>121</c:v>
                </c:pt>
                <c:pt idx="68">
                  <c:v>127</c:v>
                </c:pt>
                <c:pt idx="69">
                  <c:v>133</c:v>
                </c:pt>
                <c:pt idx="70">
                  <c:v>140</c:v>
                </c:pt>
                <c:pt idx="71">
                  <c:v>146</c:v>
                </c:pt>
                <c:pt idx="72">
                  <c:v>152</c:v>
                </c:pt>
                <c:pt idx="73">
                  <c:v>158</c:v>
                </c:pt>
                <c:pt idx="74">
                  <c:v>163</c:v>
                </c:pt>
                <c:pt idx="75">
                  <c:v>169</c:v>
                </c:pt>
                <c:pt idx="76">
                  <c:v>174</c:v>
                </c:pt>
                <c:pt idx="77">
                  <c:v>179</c:v>
                </c:pt>
                <c:pt idx="78">
                  <c:v>184</c:v>
                </c:pt>
                <c:pt idx="79">
                  <c:v>188</c:v>
                </c:pt>
                <c:pt idx="80">
                  <c:v>192</c:v>
                </c:pt>
                <c:pt idx="81">
                  <c:v>196</c:v>
                </c:pt>
                <c:pt idx="82">
                  <c:v>199</c:v>
                </c:pt>
                <c:pt idx="83">
                  <c:v>201</c:v>
                </c:pt>
                <c:pt idx="84">
                  <c:v>203</c:v>
                </c:pt>
                <c:pt idx="85">
                  <c:v>205</c:v>
                </c:pt>
                <c:pt idx="86">
                  <c:v>205</c:v>
                </c:pt>
                <c:pt idx="87">
                  <c:v>206</c:v>
                </c:pt>
                <c:pt idx="88">
                  <c:v>205</c:v>
                </c:pt>
                <c:pt idx="89">
                  <c:v>204</c:v>
                </c:pt>
                <c:pt idx="90">
                  <c:v>203</c:v>
                </c:pt>
                <c:pt idx="91">
                  <c:v>201</c:v>
                </c:pt>
                <c:pt idx="92">
                  <c:v>198</c:v>
                </c:pt>
                <c:pt idx="93">
                  <c:v>195</c:v>
                </c:pt>
                <c:pt idx="94">
                  <c:v>192</c:v>
                </c:pt>
                <c:pt idx="95">
                  <c:v>187</c:v>
                </c:pt>
                <c:pt idx="96">
                  <c:v>183</c:v>
                </c:pt>
                <c:pt idx="97">
                  <c:v>178</c:v>
                </c:pt>
                <c:pt idx="98">
                  <c:v>172</c:v>
                </c:pt>
                <c:pt idx="99">
                  <c:v>166</c:v>
                </c:pt>
                <c:pt idx="100">
                  <c:v>160</c:v>
                </c:pt>
                <c:pt idx="101">
                  <c:v>154</c:v>
                </c:pt>
                <c:pt idx="102">
                  <c:v>147</c:v>
                </c:pt>
                <c:pt idx="103">
                  <c:v>140</c:v>
                </c:pt>
                <c:pt idx="104">
                  <c:v>133</c:v>
                </c:pt>
                <c:pt idx="105">
                  <c:v>126</c:v>
                </c:pt>
                <c:pt idx="106">
                  <c:v>119</c:v>
                </c:pt>
                <c:pt idx="107">
                  <c:v>111</c:v>
                </c:pt>
                <c:pt idx="108">
                  <c:v>104</c:v>
                </c:pt>
                <c:pt idx="109">
                  <c:v>97</c:v>
                </c:pt>
                <c:pt idx="110">
                  <c:v>90</c:v>
                </c:pt>
                <c:pt idx="111">
                  <c:v>84</c:v>
                </c:pt>
                <c:pt idx="112">
                  <c:v>77</c:v>
                </c:pt>
                <c:pt idx="113">
                  <c:v>71</c:v>
                </c:pt>
                <c:pt idx="114">
                  <c:v>66</c:v>
                </c:pt>
                <c:pt idx="115">
                  <c:v>60</c:v>
                </c:pt>
                <c:pt idx="116">
                  <c:v>56</c:v>
                </c:pt>
                <c:pt idx="117">
                  <c:v>51</c:v>
                </c:pt>
                <c:pt idx="118">
                  <c:v>47</c:v>
                </c:pt>
                <c:pt idx="119">
                  <c:v>44</c:v>
                </c:pt>
                <c:pt idx="120">
                  <c:v>41</c:v>
                </c:pt>
                <c:pt idx="121">
                  <c:v>39</c:v>
                </c:pt>
                <c:pt idx="122">
                  <c:v>38</c:v>
                </c:pt>
                <c:pt idx="123">
                  <c:v>37</c:v>
                </c:pt>
                <c:pt idx="124">
                  <c:v>37</c:v>
                </c:pt>
                <c:pt idx="125">
                  <c:v>37</c:v>
                </c:pt>
                <c:pt idx="126">
                  <c:v>38</c:v>
                </c:pt>
                <c:pt idx="127">
                  <c:v>40</c:v>
                </c:pt>
                <c:pt idx="128">
                  <c:v>42</c:v>
                </c:pt>
                <c:pt idx="129">
                  <c:v>45</c:v>
                </c:pt>
                <c:pt idx="130">
                  <c:v>49</c:v>
                </c:pt>
                <c:pt idx="131">
                  <c:v>53</c:v>
                </c:pt>
                <c:pt idx="132">
                  <c:v>58</c:v>
                </c:pt>
                <c:pt idx="133">
                  <c:v>63</c:v>
                </c:pt>
                <c:pt idx="134">
                  <c:v>69</c:v>
                </c:pt>
                <c:pt idx="135">
                  <c:v>75</c:v>
                </c:pt>
                <c:pt idx="136">
                  <c:v>82</c:v>
                </c:pt>
                <c:pt idx="137">
                  <c:v>88</c:v>
                </c:pt>
                <c:pt idx="138">
                  <c:v>96</c:v>
                </c:pt>
                <c:pt idx="139">
                  <c:v>103</c:v>
                </c:pt>
                <c:pt idx="140">
                  <c:v>111</c:v>
                </c:pt>
                <c:pt idx="141">
                  <c:v>119</c:v>
                </c:pt>
                <c:pt idx="142">
                  <c:v>127</c:v>
                </c:pt>
                <c:pt idx="143">
                  <c:v>135</c:v>
                </c:pt>
                <c:pt idx="144">
                  <c:v>143</c:v>
                </c:pt>
                <c:pt idx="145">
                  <c:v>151</c:v>
                </c:pt>
                <c:pt idx="146">
                  <c:v>158</c:v>
                </c:pt>
                <c:pt idx="147">
                  <c:v>166</c:v>
                </c:pt>
                <c:pt idx="148">
                  <c:v>173</c:v>
                </c:pt>
                <c:pt idx="149">
                  <c:v>180</c:v>
                </c:pt>
                <c:pt idx="150">
                  <c:v>187</c:v>
                </c:pt>
                <c:pt idx="151">
                  <c:v>193</c:v>
                </c:pt>
                <c:pt idx="152">
                  <c:v>199</c:v>
                </c:pt>
                <c:pt idx="153">
                  <c:v>205</c:v>
                </c:pt>
                <c:pt idx="154">
                  <c:v>210</c:v>
                </c:pt>
                <c:pt idx="155">
                  <c:v>214</c:v>
                </c:pt>
                <c:pt idx="156">
                  <c:v>218</c:v>
                </c:pt>
                <c:pt idx="157">
                  <c:v>221</c:v>
                </c:pt>
                <c:pt idx="158">
                  <c:v>223</c:v>
                </c:pt>
                <c:pt idx="159">
                  <c:v>225</c:v>
                </c:pt>
                <c:pt idx="160">
                  <c:v>226</c:v>
                </c:pt>
                <c:pt idx="161">
                  <c:v>227</c:v>
                </c:pt>
                <c:pt idx="162">
                  <c:v>227</c:v>
                </c:pt>
                <c:pt idx="163">
                  <c:v>226</c:v>
                </c:pt>
                <c:pt idx="164">
                  <c:v>224</c:v>
                </c:pt>
                <c:pt idx="165">
                  <c:v>222</c:v>
                </c:pt>
                <c:pt idx="166">
                  <c:v>219</c:v>
                </c:pt>
                <c:pt idx="167">
                  <c:v>216</c:v>
                </c:pt>
                <c:pt idx="168">
                  <c:v>212</c:v>
                </c:pt>
                <c:pt idx="169">
                  <c:v>207</c:v>
                </c:pt>
                <c:pt idx="170">
                  <c:v>202</c:v>
                </c:pt>
                <c:pt idx="171">
                  <c:v>196</c:v>
                </c:pt>
                <c:pt idx="172">
                  <c:v>189</c:v>
                </c:pt>
                <c:pt idx="173">
                  <c:v>183</c:v>
                </c:pt>
                <c:pt idx="174">
                  <c:v>176</c:v>
                </c:pt>
                <c:pt idx="175">
                  <c:v>168</c:v>
                </c:pt>
                <c:pt idx="176">
                  <c:v>161</c:v>
                </c:pt>
                <c:pt idx="177">
                  <c:v>153</c:v>
                </c:pt>
                <c:pt idx="178">
                  <c:v>145</c:v>
                </c:pt>
                <c:pt idx="179">
                  <c:v>136</c:v>
                </c:pt>
                <c:pt idx="180">
                  <c:v>128</c:v>
                </c:pt>
                <c:pt idx="181">
                  <c:v>120</c:v>
                </c:pt>
                <c:pt idx="182">
                  <c:v>111</c:v>
                </c:pt>
                <c:pt idx="183">
                  <c:v>103</c:v>
                </c:pt>
                <c:pt idx="184">
                  <c:v>95</c:v>
                </c:pt>
                <c:pt idx="185">
                  <c:v>88</c:v>
                </c:pt>
                <c:pt idx="186">
                  <c:v>80</c:v>
                </c:pt>
                <c:pt idx="187">
                  <c:v>73</c:v>
                </c:pt>
                <c:pt idx="188">
                  <c:v>67</c:v>
                </c:pt>
                <c:pt idx="189">
                  <c:v>60</c:v>
                </c:pt>
                <c:pt idx="190">
                  <c:v>54</c:v>
                </c:pt>
                <c:pt idx="191">
                  <c:v>49</c:v>
                </c:pt>
                <c:pt idx="192">
                  <c:v>44</c:v>
                </c:pt>
                <c:pt idx="193">
                  <c:v>40</c:v>
                </c:pt>
                <c:pt idx="194">
                  <c:v>37</c:v>
                </c:pt>
                <c:pt idx="195">
                  <c:v>34</c:v>
                </c:pt>
                <c:pt idx="196">
                  <c:v>32</c:v>
                </c:pt>
                <c:pt idx="197">
                  <c:v>30</c:v>
                </c:pt>
                <c:pt idx="198">
                  <c:v>29</c:v>
                </c:pt>
                <c:pt idx="199">
                  <c:v>29</c:v>
                </c:pt>
                <c:pt idx="200">
                  <c:v>30</c:v>
                </c:pt>
                <c:pt idx="201">
                  <c:v>31</c:v>
                </c:pt>
                <c:pt idx="202">
                  <c:v>33</c:v>
                </c:pt>
                <c:pt idx="203">
                  <c:v>35</c:v>
                </c:pt>
                <c:pt idx="204">
                  <c:v>38</c:v>
                </c:pt>
                <c:pt idx="205">
                  <c:v>42</c:v>
                </c:pt>
                <c:pt idx="206">
                  <c:v>46</c:v>
                </c:pt>
                <c:pt idx="207">
                  <c:v>51</c:v>
                </c:pt>
                <c:pt idx="208">
                  <c:v>57</c:v>
                </c:pt>
                <c:pt idx="209">
                  <c:v>63</c:v>
                </c:pt>
                <c:pt idx="210">
                  <c:v>69</c:v>
                </c:pt>
                <c:pt idx="211">
                  <c:v>76</c:v>
                </c:pt>
                <c:pt idx="212">
                  <c:v>83</c:v>
                </c:pt>
                <c:pt idx="213">
                  <c:v>90</c:v>
                </c:pt>
                <c:pt idx="214">
                  <c:v>98</c:v>
                </c:pt>
                <c:pt idx="215">
                  <c:v>105</c:v>
                </c:pt>
                <c:pt idx="216">
                  <c:v>113</c:v>
                </c:pt>
                <c:pt idx="217">
                  <c:v>121</c:v>
                </c:pt>
                <c:pt idx="218">
                  <c:v>129</c:v>
                </c:pt>
                <c:pt idx="219">
                  <c:v>137</c:v>
                </c:pt>
                <c:pt idx="220">
                  <c:v>145</c:v>
                </c:pt>
                <c:pt idx="221">
                  <c:v>153</c:v>
                </c:pt>
                <c:pt idx="222">
                  <c:v>160</c:v>
                </c:pt>
                <c:pt idx="223">
                  <c:v>168</c:v>
                </c:pt>
                <c:pt idx="224">
                  <c:v>174</c:v>
                </c:pt>
                <c:pt idx="225">
                  <c:v>181</c:v>
                </c:pt>
                <c:pt idx="226">
                  <c:v>187</c:v>
                </c:pt>
                <c:pt idx="227">
                  <c:v>193</c:v>
                </c:pt>
                <c:pt idx="228">
                  <c:v>198</c:v>
                </c:pt>
                <c:pt idx="229">
                  <c:v>203</c:v>
                </c:pt>
                <c:pt idx="230">
                  <c:v>207</c:v>
                </c:pt>
                <c:pt idx="231">
                  <c:v>211</c:v>
                </c:pt>
                <c:pt idx="232">
                  <c:v>214</c:v>
                </c:pt>
                <c:pt idx="233">
                  <c:v>216</c:v>
                </c:pt>
                <c:pt idx="234">
                  <c:v>218</c:v>
                </c:pt>
                <c:pt idx="235">
                  <c:v>219</c:v>
                </c:pt>
                <c:pt idx="236">
                  <c:v>219</c:v>
                </c:pt>
                <c:pt idx="237">
                  <c:v>219</c:v>
                </c:pt>
                <c:pt idx="238">
                  <c:v>218</c:v>
                </c:pt>
                <c:pt idx="239">
                  <c:v>217</c:v>
                </c:pt>
                <c:pt idx="240">
                  <c:v>215</c:v>
                </c:pt>
                <c:pt idx="241">
                  <c:v>212</c:v>
                </c:pt>
                <c:pt idx="242">
                  <c:v>209</c:v>
                </c:pt>
                <c:pt idx="243">
                  <c:v>205</c:v>
                </c:pt>
                <c:pt idx="244">
                  <c:v>200</c:v>
                </c:pt>
                <c:pt idx="245">
                  <c:v>196</c:v>
                </c:pt>
                <c:pt idx="246">
                  <c:v>190</c:v>
                </c:pt>
                <c:pt idx="247">
                  <c:v>185</c:v>
                </c:pt>
                <c:pt idx="248">
                  <c:v>179</c:v>
                </c:pt>
                <c:pt idx="249">
                  <c:v>172</c:v>
                </c:pt>
                <c:pt idx="250">
                  <c:v>166</c:v>
                </c:pt>
                <c:pt idx="251">
                  <c:v>159</c:v>
                </c:pt>
                <c:pt idx="252">
                  <c:v>152</c:v>
                </c:pt>
                <c:pt idx="253">
                  <c:v>145</c:v>
                </c:pt>
                <c:pt idx="254">
                  <c:v>137</c:v>
                </c:pt>
                <c:pt idx="255">
                  <c:v>130</c:v>
                </c:pt>
                <c:pt idx="256">
                  <c:v>123</c:v>
                </c:pt>
                <c:pt idx="257">
                  <c:v>116</c:v>
                </c:pt>
                <c:pt idx="258">
                  <c:v>109</c:v>
                </c:pt>
                <c:pt idx="259">
                  <c:v>102</c:v>
                </c:pt>
                <c:pt idx="260">
                  <c:v>96</c:v>
                </c:pt>
                <c:pt idx="261">
                  <c:v>90</c:v>
                </c:pt>
                <c:pt idx="262">
                  <c:v>84</c:v>
                </c:pt>
                <c:pt idx="263">
                  <c:v>78</c:v>
                </c:pt>
                <c:pt idx="264">
                  <c:v>73</c:v>
                </c:pt>
                <c:pt idx="265">
                  <c:v>69</c:v>
                </c:pt>
                <c:pt idx="266">
                  <c:v>64</c:v>
                </c:pt>
                <c:pt idx="267">
                  <c:v>61</c:v>
                </c:pt>
                <c:pt idx="268">
                  <c:v>58</c:v>
                </c:pt>
                <c:pt idx="269">
                  <c:v>55</c:v>
                </c:pt>
                <c:pt idx="270">
                  <c:v>53</c:v>
                </c:pt>
                <c:pt idx="271">
                  <c:v>52</c:v>
                </c:pt>
                <c:pt idx="272">
                  <c:v>51</c:v>
                </c:pt>
                <c:pt idx="273">
                  <c:v>50</c:v>
                </c:pt>
                <c:pt idx="274">
                  <c:v>51</c:v>
                </c:pt>
                <c:pt idx="275">
                  <c:v>51</c:v>
                </c:pt>
                <c:pt idx="276">
                  <c:v>53</c:v>
                </c:pt>
                <c:pt idx="277">
                  <c:v>55</c:v>
                </c:pt>
                <c:pt idx="278">
                  <c:v>57</c:v>
                </c:pt>
                <c:pt idx="279">
                  <c:v>60</c:v>
                </c:pt>
                <c:pt idx="280">
                  <c:v>64</c:v>
                </c:pt>
                <c:pt idx="281">
                  <c:v>68</c:v>
                </c:pt>
                <c:pt idx="282">
                  <c:v>72</c:v>
                </c:pt>
                <c:pt idx="283">
                  <c:v>77</c:v>
                </c:pt>
                <c:pt idx="284">
                  <c:v>82</c:v>
                </c:pt>
                <c:pt idx="285">
                  <c:v>87</c:v>
                </c:pt>
                <c:pt idx="286">
                  <c:v>93</c:v>
                </c:pt>
                <c:pt idx="287">
                  <c:v>98</c:v>
                </c:pt>
                <c:pt idx="288">
                  <c:v>104</c:v>
                </c:pt>
                <c:pt idx="289">
                  <c:v>110</c:v>
                </c:pt>
                <c:pt idx="290">
                  <c:v>116</c:v>
                </c:pt>
                <c:pt idx="291">
                  <c:v>123</c:v>
                </c:pt>
                <c:pt idx="292">
                  <c:v>129</c:v>
                </c:pt>
                <c:pt idx="293">
                  <c:v>135</c:v>
                </c:pt>
                <c:pt idx="294">
                  <c:v>141</c:v>
                </c:pt>
                <c:pt idx="295">
                  <c:v>146</c:v>
                </c:pt>
                <c:pt idx="296">
                  <c:v>152</c:v>
                </c:pt>
                <c:pt idx="297">
                  <c:v>157</c:v>
                </c:pt>
                <c:pt idx="298">
                  <c:v>162</c:v>
                </c:pt>
                <c:pt idx="299">
                  <c:v>167</c:v>
                </c:pt>
                <c:pt idx="300">
                  <c:v>171</c:v>
                </c:pt>
                <c:pt idx="301">
                  <c:v>175</c:v>
                </c:pt>
                <c:pt idx="302">
                  <c:v>179</c:v>
                </c:pt>
                <c:pt idx="303">
                  <c:v>182</c:v>
                </c:pt>
                <c:pt idx="304">
                  <c:v>184</c:v>
                </c:pt>
                <c:pt idx="305">
                  <c:v>187</c:v>
                </c:pt>
                <c:pt idx="306">
                  <c:v>188</c:v>
                </c:pt>
                <c:pt idx="307">
                  <c:v>189</c:v>
                </c:pt>
                <c:pt idx="308">
                  <c:v>190</c:v>
                </c:pt>
                <c:pt idx="309">
                  <c:v>190</c:v>
                </c:pt>
                <c:pt idx="310">
                  <c:v>190</c:v>
                </c:pt>
                <c:pt idx="311">
                  <c:v>189</c:v>
                </c:pt>
                <c:pt idx="312">
                  <c:v>188</c:v>
                </c:pt>
                <c:pt idx="313">
                  <c:v>186</c:v>
                </c:pt>
                <c:pt idx="314">
                  <c:v>184</c:v>
                </c:pt>
                <c:pt idx="315">
                  <c:v>181</c:v>
                </c:pt>
                <c:pt idx="316">
                  <c:v>178</c:v>
                </c:pt>
                <c:pt idx="317">
                  <c:v>174</c:v>
                </c:pt>
                <c:pt idx="318">
                  <c:v>171</c:v>
                </c:pt>
                <c:pt idx="319">
                  <c:v>167</c:v>
                </c:pt>
                <c:pt idx="320">
                  <c:v>162</c:v>
                </c:pt>
                <c:pt idx="321">
                  <c:v>158</c:v>
                </c:pt>
                <c:pt idx="322">
                  <c:v>153</c:v>
                </c:pt>
                <c:pt idx="323">
                  <c:v>148</c:v>
                </c:pt>
                <c:pt idx="324">
                  <c:v>143</c:v>
                </c:pt>
                <c:pt idx="325">
                  <c:v>138</c:v>
                </c:pt>
                <c:pt idx="326">
                  <c:v>132</c:v>
                </c:pt>
                <c:pt idx="327">
                  <c:v>127</c:v>
                </c:pt>
                <c:pt idx="328">
                  <c:v>122</c:v>
                </c:pt>
                <c:pt idx="329">
                  <c:v>117</c:v>
                </c:pt>
                <c:pt idx="330">
                  <c:v>112</c:v>
                </c:pt>
                <c:pt idx="331">
                  <c:v>107</c:v>
                </c:pt>
                <c:pt idx="332">
                  <c:v>103</c:v>
                </c:pt>
                <c:pt idx="333">
                  <c:v>99</c:v>
                </c:pt>
                <c:pt idx="334">
                  <c:v>95</c:v>
                </c:pt>
                <c:pt idx="335">
                  <c:v>91</c:v>
                </c:pt>
                <c:pt idx="336">
                  <c:v>88</c:v>
                </c:pt>
                <c:pt idx="337">
                  <c:v>85</c:v>
                </c:pt>
                <c:pt idx="338">
                  <c:v>83</c:v>
                </c:pt>
                <c:pt idx="339">
                  <c:v>80</c:v>
                </c:pt>
                <c:pt idx="340">
                  <c:v>79</c:v>
                </c:pt>
                <c:pt idx="341">
                  <c:v>78</c:v>
                </c:pt>
                <c:pt idx="342">
                  <c:v>77</c:v>
                </c:pt>
                <c:pt idx="343">
                  <c:v>76</c:v>
                </c:pt>
                <c:pt idx="344">
                  <c:v>77</c:v>
                </c:pt>
                <c:pt idx="345">
                  <c:v>77</c:v>
                </c:pt>
                <c:pt idx="346">
                  <c:v>78</c:v>
                </c:pt>
                <c:pt idx="347">
                  <c:v>80</c:v>
                </c:pt>
                <c:pt idx="348">
                  <c:v>82</c:v>
                </c:pt>
                <c:pt idx="349">
                  <c:v>84</c:v>
                </c:pt>
                <c:pt idx="350">
                  <c:v>87</c:v>
                </c:pt>
                <c:pt idx="351">
                  <c:v>90</c:v>
                </c:pt>
                <c:pt idx="352">
                  <c:v>93</c:v>
                </c:pt>
                <c:pt idx="353">
                  <c:v>97</c:v>
                </c:pt>
                <c:pt idx="354">
                  <c:v>101</c:v>
                </c:pt>
                <c:pt idx="355">
                  <c:v>105</c:v>
                </c:pt>
                <c:pt idx="356">
                  <c:v>109</c:v>
                </c:pt>
                <c:pt idx="357">
                  <c:v>114</c:v>
                </c:pt>
                <c:pt idx="358">
                  <c:v>118</c:v>
                </c:pt>
                <c:pt idx="359">
                  <c:v>123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41440"/>
        <c:axId val="84955520"/>
      </c:scatterChart>
      <c:valAx>
        <c:axId val="84941440"/>
        <c:scaling>
          <c:orientation val="minMax"/>
          <c:max val="320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crossAx val="84955520"/>
        <c:crosses val="autoZero"/>
        <c:crossBetween val="midCat"/>
      </c:valAx>
      <c:valAx>
        <c:axId val="84955520"/>
        <c:scaling>
          <c:orientation val="maxMin"/>
          <c:max val="256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84941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'particles (path)'!$T$6:$T$365</c:f>
              <c:numCache>
                <c:formatCode>General</c:formatCode>
                <c:ptCount val="360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160</c:v>
                </c:pt>
                <c:pt idx="8">
                  <c:v>160</c:v>
                </c:pt>
                <c:pt idx="9">
                  <c:v>160</c:v>
                </c:pt>
                <c:pt idx="10">
                  <c:v>161</c:v>
                </c:pt>
                <c:pt idx="11">
                  <c:v>161</c:v>
                </c:pt>
                <c:pt idx="12">
                  <c:v>161</c:v>
                </c:pt>
                <c:pt idx="13">
                  <c:v>161</c:v>
                </c:pt>
                <c:pt idx="14">
                  <c:v>162</c:v>
                </c:pt>
                <c:pt idx="15">
                  <c:v>162</c:v>
                </c:pt>
                <c:pt idx="16">
                  <c:v>163</c:v>
                </c:pt>
                <c:pt idx="17">
                  <c:v>163</c:v>
                </c:pt>
                <c:pt idx="18">
                  <c:v>164</c:v>
                </c:pt>
                <c:pt idx="19">
                  <c:v>164</c:v>
                </c:pt>
                <c:pt idx="20">
                  <c:v>165</c:v>
                </c:pt>
                <c:pt idx="21">
                  <c:v>166</c:v>
                </c:pt>
                <c:pt idx="22">
                  <c:v>167</c:v>
                </c:pt>
                <c:pt idx="23">
                  <c:v>168</c:v>
                </c:pt>
                <c:pt idx="24">
                  <c:v>169</c:v>
                </c:pt>
                <c:pt idx="25">
                  <c:v>170</c:v>
                </c:pt>
                <c:pt idx="26">
                  <c:v>171</c:v>
                </c:pt>
                <c:pt idx="27">
                  <c:v>172</c:v>
                </c:pt>
                <c:pt idx="28">
                  <c:v>173</c:v>
                </c:pt>
                <c:pt idx="29">
                  <c:v>175</c:v>
                </c:pt>
                <c:pt idx="30">
                  <c:v>176</c:v>
                </c:pt>
                <c:pt idx="31">
                  <c:v>177</c:v>
                </c:pt>
                <c:pt idx="32">
                  <c:v>179</c:v>
                </c:pt>
                <c:pt idx="33">
                  <c:v>181</c:v>
                </c:pt>
                <c:pt idx="34">
                  <c:v>182</c:v>
                </c:pt>
                <c:pt idx="35">
                  <c:v>184</c:v>
                </c:pt>
                <c:pt idx="36">
                  <c:v>186</c:v>
                </c:pt>
                <c:pt idx="37">
                  <c:v>188</c:v>
                </c:pt>
                <c:pt idx="38">
                  <c:v>190</c:v>
                </c:pt>
                <c:pt idx="39">
                  <c:v>192</c:v>
                </c:pt>
                <c:pt idx="40">
                  <c:v>194</c:v>
                </c:pt>
                <c:pt idx="41">
                  <c:v>196</c:v>
                </c:pt>
                <c:pt idx="42">
                  <c:v>198</c:v>
                </c:pt>
                <c:pt idx="43">
                  <c:v>201</c:v>
                </c:pt>
                <c:pt idx="44">
                  <c:v>203</c:v>
                </c:pt>
                <c:pt idx="45">
                  <c:v>205</c:v>
                </c:pt>
                <c:pt idx="46">
                  <c:v>208</c:v>
                </c:pt>
                <c:pt idx="47">
                  <c:v>210</c:v>
                </c:pt>
                <c:pt idx="48">
                  <c:v>213</c:v>
                </c:pt>
                <c:pt idx="49">
                  <c:v>215</c:v>
                </c:pt>
                <c:pt idx="50">
                  <c:v>218</c:v>
                </c:pt>
                <c:pt idx="51">
                  <c:v>220</c:v>
                </c:pt>
                <c:pt idx="52">
                  <c:v>223</c:v>
                </c:pt>
                <c:pt idx="53">
                  <c:v>225</c:v>
                </c:pt>
                <c:pt idx="54">
                  <c:v>228</c:v>
                </c:pt>
                <c:pt idx="55">
                  <c:v>230</c:v>
                </c:pt>
                <c:pt idx="56">
                  <c:v>233</c:v>
                </c:pt>
                <c:pt idx="57">
                  <c:v>236</c:v>
                </c:pt>
                <c:pt idx="58">
                  <c:v>238</c:v>
                </c:pt>
                <c:pt idx="59">
                  <c:v>241</c:v>
                </c:pt>
                <c:pt idx="60">
                  <c:v>243</c:v>
                </c:pt>
                <c:pt idx="61">
                  <c:v>246</c:v>
                </c:pt>
                <c:pt idx="62">
                  <c:v>248</c:v>
                </c:pt>
                <c:pt idx="63">
                  <c:v>251</c:v>
                </c:pt>
                <c:pt idx="64">
                  <c:v>253</c:v>
                </c:pt>
                <c:pt idx="65">
                  <c:v>255</c:v>
                </c:pt>
                <c:pt idx="66">
                  <c:v>258</c:v>
                </c:pt>
                <c:pt idx="67">
                  <c:v>260</c:v>
                </c:pt>
                <c:pt idx="68">
                  <c:v>262</c:v>
                </c:pt>
                <c:pt idx="69">
                  <c:v>264</c:v>
                </c:pt>
                <c:pt idx="70">
                  <c:v>266</c:v>
                </c:pt>
                <c:pt idx="71">
                  <c:v>268</c:v>
                </c:pt>
                <c:pt idx="72">
                  <c:v>270</c:v>
                </c:pt>
                <c:pt idx="73">
                  <c:v>272</c:v>
                </c:pt>
                <c:pt idx="74">
                  <c:v>274</c:v>
                </c:pt>
                <c:pt idx="75">
                  <c:v>275</c:v>
                </c:pt>
                <c:pt idx="76">
                  <c:v>277</c:v>
                </c:pt>
                <c:pt idx="77">
                  <c:v>278</c:v>
                </c:pt>
                <c:pt idx="78">
                  <c:v>280</c:v>
                </c:pt>
                <c:pt idx="79">
                  <c:v>281</c:v>
                </c:pt>
                <c:pt idx="80">
                  <c:v>282</c:v>
                </c:pt>
                <c:pt idx="81">
                  <c:v>283</c:v>
                </c:pt>
                <c:pt idx="82">
                  <c:v>284</c:v>
                </c:pt>
                <c:pt idx="83">
                  <c:v>285</c:v>
                </c:pt>
                <c:pt idx="84">
                  <c:v>286</c:v>
                </c:pt>
                <c:pt idx="85">
                  <c:v>287</c:v>
                </c:pt>
                <c:pt idx="86">
                  <c:v>287</c:v>
                </c:pt>
                <c:pt idx="87">
                  <c:v>287</c:v>
                </c:pt>
                <c:pt idx="88">
                  <c:v>288</c:v>
                </c:pt>
                <c:pt idx="89">
                  <c:v>288</c:v>
                </c:pt>
                <c:pt idx="90">
                  <c:v>288</c:v>
                </c:pt>
                <c:pt idx="91">
                  <c:v>288</c:v>
                </c:pt>
                <c:pt idx="92">
                  <c:v>288</c:v>
                </c:pt>
                <c:pt idx="93">
                  <c:v>287</c:v>
                </c:pt>
                <c:pt idx="94">
                  <c:v>287</c:v>
                </c:pt>
                <c:pt idx="95">
                  <c:v>287</c:v>
                </c:pt>
                <c:pt idx="96">
                  <c:v>286</c:v>
                </c:pt>
                <c:pt idx="97">
                  <c:v>285</c:v>
                </c:pt>
                <c:pt idx="98">
                  <c:v>284</c:v>
                </c:pt>
                <c:pt idx="99">
                  <c:v>283</c:v>
                </c:pt>
                <c:pt idx="100">
                  <c:v>282</c:v>
                </c:pt>
                <c:pt idx="101">
                  <c:v>281</c:v>
                </c:pt>
                <c:pt idx="102">
                  <c:v>280</c:v>
                </c:pt>
                <c:pt idx="103">
                  <c:v>278</c:v>
                </c:pt>
                <c:pt idx="104">
                  <c:v>277</c:v>
                </c:pt>
                <c:pt idx="105">
                  <c:v>275</c:v>
                </c:pt>
                <c:pt idx="106">
                  <c:v>274</c:v>
                </c:pt>
                <c:pt idx="107">
                  <c:v>272</c:v>
                </c:pt>
                <c:pt idx="108">
                  <c:v>270</c:v>
                </c:pt>
                <c:pt idx="109">
                  <c:v>268</c:v>
                </c:pt>
                <c:pt idx="110">
                  <c:v>266</c:v>
                </c:pt>
                <c:pt idx="111">
                  <c:v>264</c:v>
                </c:pt>
                <c:pt idx="112">
                  <c:v>262</c:v>
                </c:pt>
                <c:pt idx="113">
                  <c:v>260</c:v>
                </c:pt>
                <c:pt idx="114">
                  <c:v>258</c:v>
                </c:pt>
                <c:pt idx="115">
                  <c:v>255</c:v>
                </c:pt>
                <c:pt idx="116">
                  <c:v>253</c:v>
                </c:pt>
                <c:pt idx="117">
                  <c:v>251</c:v>
                </c:pt>
                <c:pt idx="118">
                  <c:v>248</c:v>
                </c:pt>
                <c:pt idx="119">
                  <c:v>246</c:v>
                </c:pt>
                <c:pt idx="120">
                  <c:v>243</c:v>
                </c:pt>
                <c:pt idx="121">
                  <c:v>241</c:v>
                </c:pt>
                <c:pt idx="122">
                  <c:v>238</c:v>
                </c:pt>
                <c:pt idx="123">
                  <c:v>236</c:v>
                </c:pt>
                <c:pt idx="124">
                  <c:v>233</c:v>
                </c:pt>
                <c:pt idx="125">
                  <c:v>230</c:v>
                </c:pt>
                <c:pt idx="126">
                  <c:v>228</c:v>
                </c:pt>
                <c:pt idx="127">
                  <c:v>225</c:v>
                </c:pt>
                <c:pt idx="128">
                  <c:v>223</c:v>
                </c:pt>
                <c:pt idx="129">
                  <c:v>220</c:v>
                </c:pt>
                <c:pt idx="130">
                  <c:v>218</c:v>
                </c:pt>
                <c:pt idx="131">
                  <c:v>215</c:v>
                </c:pt>
                <c:pt idx="132">
                  <c:v>213</c:v>
                </c:pt>
                <c:pt idx="133">
                  <c:v>210</c:v>
                </c:pt>
                <c:pt idx="134">
                  <c:v>208</c:v>
                </c:pt>
                <c:pt idx="135">
                  <c:v>205</c:v>
                </c:pt>
                <c:pt idx="136">
                  <c:v>203</c:v>
                </c:pt>
                <c:pt idx="137">
                  <c:v>201</c:v>
                </c:pt>
                <c:pt idx="138">
                  <c:v>198</c:v>
                </c:pt>
                <c:pt idx="139">
                  <c:v>196</c:v>
                </c:pt>
                <c:pt idx="140">
                  <c:v>194</c:v>
                </c:pt>
                <c:pt idx="141">
                  <c:v>192</c:v>
                </c:pt>
                <c:pt idx="142">
                  <c:v>190</c:v>
                </c:pt>
                <c:pt idx="143">
                  <c:v>188</c:v>
                </c:pt>
                <c:pt idx="144">
                  <c:v>186</c:v>
                </c:pt>
                <c:pt idx="145">
                  <c:v>184</c:v>
                </c:pt>
                <c:pt idx="146">
                  <c:v>182</c:v>
                </c:pt>
                <c:pt idx="147">
                  <c:v>181</c:v>
                </c:pt>
                <c:pt idx="148">
                  <c:v>179</c:v>
                </c:pt>
                <c:pt idx="149">
                  <c:v>177</c:v>
                </c:pt>
                <c:pt idx="150">
                  <c:v>176</c:v>
                </c:pt>
                <c:pt idx="151">
                  <c:v>175</c:v>
                </c:pt>
                <c:pt idx="152">
                  <c:v>173</c:v>
                </c:pt>
                <c:pt idx="153">
                  <c:v>172</c:v>
                </c:pt>
                <c:pt idx="154">
                  <c:v>171</c:v>
                </c:pt>
                <c:pt idx="155">
                  <c:v>170</c:v>
                </c:pt>
                <c:pt idx="156">
                  <c:v>169</c:v>
                </c:pt>
                <c:pt idx="157">
                  <c:v>168</c:v>
                </c:pt>
                <c:pt idx="158">
                  <c:v>167</c:v>
                </c:pt>
                <c:pt idx="159">
                  <c:v>166</c:v>
                </c:pt>
                <c:pt idx="160">
                  <c:v>165</c:v>
                </c:pt>
                <c:pt idx="161">
                  <c:v>164</c:v>
                </c:pt>
                <c:pt idx="162">
                  <c:v>164</c:v>
                </c:pt>
                <c:pt idx="163">
                  <c:v>163</c:v>
                </c:pt>
                <c:pt idx="164">
                  <c:v>163</c:v>
                </c:pt>
                <c:pt idx="165">
                  <c:v>162</c:v>
                </c:pt>
                <c:pt idx="166">
                  <c:v>162</c:v>
                </c:pt>
                <c:pt idx="167">
                  <c:v>161</c:v>
                </c:pt>
                <c:pt idx="168">
                  <c:v>161</c:v>
                </c:pt>
                <c:pt idx="169">
                  <c:v>161</c:v>
                </c:pt>
                <c:pt idx="170">
                  <c:v>161</c:v>
                </c:pt>
                <c:pt idx="171">
                  <c:v>160</c:v>
                </c:pt>
                <c:pt idx="172">
                  <c:v>160</c:v>
                </c:pt>
                <c:pt idx="173">
                  <c:v>160</c:v>
                </c:pt>
                <c:pt idx="174">
                  <c:v>160</c:v>
                </c:pt>
                <c:pt idx="175">
                  <c:v>160</c:v>
                </c:pt>
                <c:pt idx="176">
                  <c:v>160</c:v>
                </c:pt>
                <c:pt idx="177">
                  <c:v>160</c:v>
                </c:pt>
                <c:pt idx="178">
                  <c:v>160</c:v>
                </c:pt>
                <c:pt idx="179">
                  <c:v>160</c:v>
                </c:pt>
                <c:pt idx="180">
                  <c:v>160</c:v>
                </c:pt>
                <c:pt idx="181">
                  <c:v>160</c:v>
                </c:pt>
                <c:pt idx="182">
                  <c:v>160</c:v>
                </c:pt>
                <c:pt idx="183">
                  <c:v>160</c:v>
                </c:pt>
                <c:pt idx="184">
                  <c:v>160</c:v>
                </c:pt>
                <c:pt idx="185">
                  <c:v>160</c:v>
                </c:pt>
                <c:pt idx="186">
                  <c:v>160</c:v>
                </c:pt>
                <c:pt idx="187">
                  <c:v>160</c:v>
                </c:pt>
                <c:pt idx="188">
                  <c:v>160</c:v>
                </c:pt>
                <c:pt idx="189">
                  <c:v>160</c:v>
                </c:pt>
                <c:pt idx="190">
                  <c:v>159</c:v>
                </c:pt>
                <c:pt idx="191">
                  <c:v>159</c:v>
                </c:pt>
                <c:pt idx="192">
                  <c:v>159</c:v>
                </c:pt>
                <c:pt idx="193">
                  <c:v>159</c:v>
                </c:pt>
                <c:pt idx="194">
                  <c:v>158</c:v>
                </c:pt>
                <c:pt idx="195">
                  <c:v>158</c:v>
                </c:pt>
                <c:pt idx="196">
                  <c:v>157</c:v>
                </c:pt>
                <c:pt idx="197">
                  <c:v>157</c:v>
                </c:pt>
                <c:pt idx="198">
                  <c:v>156</c:v>
                </c:pt>
                <c:pt idx="199">
                  <c:v>156</c:v>
                </c:pt>
                <c:pt idx="200">
                  <c:v>155</c:v>
                </c:pt>
                <c:pt idx="201">
                  <c:v>154</c:v>
                </c:pt>
                <c:pt idx="202">
                  <c:v>153</c:v>
                </c:pt>
                <c:pt idx="203">
                  <c:v>152</c:v>
                </c:pt>
                <c:pt idx="204">
                  <c:v>151</c:v>
                </c:pt>
                <c:pt idx="205">
                  <c:v>150</c:v>
                </c:pt>
                <c:pt idx="206">
                  <c:v>149</c:v>
                </c:pt>
                <c:pt idx="207">
                  <c:v>148</c:v>
                </c:pt>
                <c:pt idx="208">
                  <c:v>147</c:v>
                </c:pt>
                <c:pt idx="209">
                  <c:v>145</c:v>
                </c:pt>
                <c:pt idx="210">
                  <c:v>144</c:v>
                </c:pt>
                <c:pt idx="211">
                  <c:v>143</c:v>
                </c:pt>
                <c:pt idx="212">
                  <c:v>141</c:v>
                </c:pt>
                <c:pt idx="213">
                  <c:v>139</c:v>
                </c:pt>
                <c:pt idx="214">
                  <c:v>138</c:v>
                </c:pt>
                <c:pt idx="215">
                  <c:v>136</c:v>
                </c:pt>
                <c:pt idx="216">
                  <c:v>134</c:v>
                </c:pt>
                <c:pt idx="217">
                  <c:v>132</c:v>
                </c:pt>
                <c:pt idx="218">
                  <c:v>130</c:v>
                </c:pt>
                <c:pt idx="219">
                  <c:v>128</c:v>
                </c:pt>
                <c:pt idx="220">
                  <c:v>126</c:v>
                </c:pt>
                <c:pt idx="221">
                  <c:v>124</c:v>
                </c:pt>
                <c:pt idx="222">
                  <c:v>122</c:v>
                </c:pt>
                <c:pt idx="223">
                  <c:v>119</c:v>
                </c:pt>
                <c:pt idx="224">
                  <c:v>117</c:v>
                </c:pt>
                <c:pt idx="225">
                  <c:v>115</c:v>
                </c:pt>
                <c:pt idx="226">
                  <c:v>112</c:v>
                </c:pt>
                <c:pt idx="227">
                  <c:v>110</c:v>
                </c:pt>
                <c:pt idx="228">
                  <c:v>107</c:v>
                </c:pt>
                <c:pt idx="229">
                  <c:v>105</c:v>
                </c:pt>
                <c:pt idx="230">
                  <c:v>102</c:v>
                </c:pt>
                <c:pt idx="231">
                  <c:v>100</c:v>
                </c:pt>
                <c:pt idx="232">
                  <c:v>97</c:v>
                </c:pt>
                <c:pt idx="233">
                  <c:v>95</c:v>
                </c:pt>
                <c:pt idx="234">
                  <c:v>92</c:v>
                </c:pt>
                <c:pt idx="235">
                  <c:v>90</c:v>
                </c:pt>
                <c:pt idx="236">
                  <c:v>87</c:v>
                </c:pt>
                <c:pt idx="237">
                  <c:v>84</c:v>
                </c:pt>
                <c:pt idx="238">
                  <c:v>82</c:v>
                </c:pt>
                <c:pt idx="239">
                  <c:v>79</c:v>
                </c:pt>
                <c:pt idx="240">
                  <c:v>77</c:v>
                </c:pt>
                <c:pt idx="241">
                  <c:v>74</c:v>
                </c:pt>
                <c:pt idx="242">
                  <c:v>72</c:v>
                </c:pt>
                <c:pt idx="243">
                  <c:v>69</c:v>
                </c:pt>
                <c:pt idx="244">
                  <c:v>67</c:v>
                </c:pt>
                <c:pt idx="245">
                  <c:v>65</c:v>
                </c:pt>
                <c:pt idx="246">
                  <c:v>62</c:v>
                </c:pt>
                <c:pt idx="247">
                  <c:v>60</c:v>
                </c:pt>
                <c:pt idx="248">
                  <c:v>58</c:v>
                </c:pt>
                <c:pt idx="249">
                  <c:v>56</c:v>
                </c:pt>
                <c:pt idx="250">
                  <c:v>54</c:v>
                </c:pt>
                <c:pt idx="251">
                  <c:v>52</c:v>
                </c:pt>
                <c:pt idx="252">
                  <c:v>50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42</c:v>
                </c:pt>
                <c:pt idx="258">
                  <c:v>40</c:v>
                </c:pt>
                <c:pt idx="259">
                  <c:v>39</c:v>
                </c:pt>
                <c:pt idx="260">
                  <c:v>38</c:v>
                </c:pt>
                <c:pt idx="261">
                  <c:v>37</c:v>
                </c:pt>
                <c:pt idx="262">
                  <c:v>36</c:v>
                </c:pt>
                <c:pt idx="263">
                  <c:v>35</c:v>
                </c:pt>
                <c:pt idx="264">
                  <c:v>34</c:v>
                </c:pt>
                <c:pt idx="265">
                  <c:v>33</c:v>
                </c:pt>
                <c:pt idx="266">
                  <c:v>33</c:v>
                </c:pt>
                <c:pt idx="267">
                  <c:v>33</c:v>
                </c:pt>
                <c:pt idx="268">
                  <c:v>32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32</c:v>
                </c:pt>
                <c:pt idx="273">
                  <c:v>33</c:v>
                </c:pt>
                <c:pt idx="274">
                  <c:v>33</c:v>
                </c:pt>
                <c:pt idx="275">
                  <c:v>33</c:v>
                </c:pt>
                <c:pt idx="276">
                  <c:v>34</c:v>
                </c:pt>
                <c:pt idx="277">
                  <c:v>35</c:v>
                </c:pt>
                <c:pt idx="278">
                  <c:v>36</c:v>
                </c:pt>
                <c:pt idx="279">
                  <c:v>37</c:v>
                </c:pt>
                <c:pt idx="280">
                  <c:v>38</c:v>
                </c:pt>
                <c:pt idx="281">
                  <c:v>39</c:v>
                </c:pt>
                <c:pt idx="282">
                  <c:v>40</c:v>
                </c:pt>
                <c:pt idx="283">
                  <c:v>42</c:v>
                </c:pt>
                <c:pt idx="284">
                  <c:v>43</c:v>
                </c:pt>
                <c:pt idx="285">
                  <c:v>45</c:v>
                </c:pt>
                <c:pt idx="286">
                  <c:v>46</c:v>
                </c:pt>
                <c:pt idx="287">
                  <c:v>48</c:v>
                </c:pt>
                <c:pt idx="288">
                  <c:v>50</c:v>
                </c:pt>
                <c:pt idx="289">
                  <c:v>52</c:v>
                </c:pt>
                <c:pt idx="290">
                  <c:v>54</c:v>
                </c:pt>
                <c:pt idx="291">
                  <c:v>56</c:v>
                </c:pt>
                <c:pt idx="292">
                  <c:v>58</c:v>
                </c:pt>
                <c:pt idx="293">
                  <c:v>60</c:v>
                </c:pt>
                <c:pt idx="294">
                  <c:v>62</c:v>
                </c:pt>
                <c:pt idx="295">
                  <c:v>65</c:v>
                </c:pt>
                <c:pt idx="296">
                  <c:v>67</c:v>
                </c:pt>
                <c:pt idx="297">
                  <c:v>69</c:v>
                </c:pt>
                <c:pt idx="298">
                  <c:v>72</c:v>
                </c:pt>
                <c:pt idx="299">
                  <c:v>74</c:v>
                </c:pt>
                <c:pt idx="300">
                  <c:v>77</c:v>
                </c:pt>
                <c:pt idx="301">
                  <c:v>79</c:v>
                </c:pt>
                <c:pt idx="302">
                  <c:v>82</c:v>
                </c:pt>
                <c:pt idx="303">
                  <c:v>84</c:v>
                </c:pt>
                <c:pt idx="304">
                  <c:v>87</c:v>
                </c:pt>
                <c:pt idx="305">
                  <c:v>90</c:v>
                </c:pt>
                <c:pt idx="306">
                  <c:v>92</c:v>
                </c:pt>
                <c:pt idx="307">
                  <c:v>95</c:v>
                </c:pt>
                <c:pt idx="308">
                  <c:v>97</c:v>
                </c:pt>
                <c:pt idx="309">
                  <c:v>100</c:v>
                </c:pt>
                <c:pt idx="310">
                  <c:v>102</c:v>
                </c:pt>
                <c:pt idx="311">
                  <c:v>105</c:v>
                </c:pt>
                <c:pt idx="312">
                  <c:v>107</c:v>
                </c:pt>
                <c:pt idx="313">
                  <c:v>110</c:v>
                </c:pt>
                <c:pt idx="314">
                  <c:v>112</c:v>
                </c:pt>
                <c:pt idx="315">
                  <c:v>115</c:v>
                </c:pt>
                <c:pt idx="316">
                  <c:v>117</c:v>
                </c:pt>
                <c:pt idx="317">
                  <c:v>119</c:v>
                </c:pt>
                <c:pt idx="318">
                  <c:v>122</c:v>
                </c:pt>
                <c:pt idx="319">
                  <c:v>124</c:v>
                </c:pt>
                <c:pt idx="320">
                  <c:v>126</c:v>
                </c:pt>
                <c:pt idx="321">
                  <c:v>128</c:v>
                </c:pt>
                <c:pt idx="322">
                  <c:v>130</c:v>
                </c:pt>
                <c:pt idx="323">
                  <c:v>132</c:v>
                </c:pt>
                <c:pt idx="324">
                  <c:v>134</c:v>
                </c:pt>
                <c:pt idx="325">
                  <c:v>136</c:v>
                </c:pt>
                <c:pt idx="326">
                  <c:v>138</c:v>
                </c:pt>
                <c:pt idx="327">
                  <c:v>139</c:v>
                </c:pt>
                <c:pt idx="328">
                  <c:v>141</c:v>
                </c:pt>
                <c:pt idx="329">
                  <c:v>143</c:v>
                </c:pt>
                <c:pt idx="330">
                  <c:v>144</c:v>
                </c:pt>
                <c:pt idx="331">
                  <c:v>145</c:v>
                </c:pt>
                <c:pt idx="332">
                  <c:v>147</c:v>
                </c:pt>
                <c:pt idx="333">
                  <c:v>148</c:v>
                </c:pt>
                <c:pt idx="334">
                  <c:v>149</c:v>
                </c:pt>
                <c:pt idx="335">
                  <c:v>150</c:v>
                </c:pt>
                <c:pt idx="336">
                  <c:v>151</c:v>
                </c:pt>
                <c:pt idx="337">
                  <c:v>152</c:v>
                </c:pt>
                <c:pt idx="338">
                  <c:v>153</c:v>
                </c:pt>
                <c:pt idx="339">
                  <c:v>154</c:v>
                </c:pt>
                <c:pt idx="340">
                  <c:v>155</c:v>
                </c:pt>
                <c:pt idx="341">
                  <c:v>156</c:v>
                </c:pt>
                <c:pt idx="342">
                  <c:v>156</c:v>
                </c:pt>
                <c:pt idx="343">
                  <c:v>157</c:v>
                </c:pt>
                <c:pt idx="344">
                  <c:v>157</c:v>
                </c:pt>
                <c:pt idx="345">
                  <c:v>158</c:v>
                </c:pt>
                <c:pt idx="346">
                  <c:v>158</c:v>
                </c:pt>
                <c:pt idx="347">
                  <c:v>159</c:v>
                </c:pt>
                <c:pt idx="348">
                  <c:v>159</c:v>
                </c:pt>
                <c:pt idx="349">
                  <c:v>159</c:v>
                </c:pt>
                <c:pt idx="350">
                  <c:v>159</c:v>
                </c:pt>
                <c:pt idx="351">
                  <c:v>160</c:v>
                </c:pt>
                <c:pt idx="352">
                  <c:v>160</c:v>
                </c:pt>
                <c:pt idx="353">
                  <c:v>160</c:v>
                </c:pt>
                <c:pt idx="354">
                  <c:v>160</c:v>
                </c:pt>
                <c:pt idx="355">
                  <c:v>160</c:v>
                </c:pt>
                <c:pt idx="356">
                  <c:v>160</c:v>
                </c:pt>
                <c:pt idx="357">
                  <c:v>160</c:v>
                </c:pt>
                <c:pt idx="358">
                  <c:v>160</c:v>
                </c:pt>
                <c:pt idx="359">
                  <c:v>160</c:v>
                </c:pt>
              </c:numCache>
            </c:numRef>
          </c:xVal>
          <c:yVal>
            <c:numRef>
              <c:f>'particles (path)'!$U$6:$U$365</c:f>
              <c:numCache>
                <c:formatCode>General</c:formatCode>
                <c:ptCount val="360"/>
                <c:pt idx="0">
                  <c:v>96</c:v>
                </c:pt>
                <c:pt idx="1">
                  <c:v>96</c:v>
                </c:pt>
                <c:pt idx="2">
                  <c:v>96</c:v>
                </c:pt>
                <c:pt idx="3">
                  <c:v>96</c:v>
                </c:pt>
                <c:pt idx="4">
                  <c:v>95</c:v>
                </c:pt>
                <c:pt idx="5">
                  <c:v>95</c:v>
                </c:pt>
                <c:pt idx="6">
                  <c:v>95</c:v>
                </c:pt>
                <c:pt idx="7">
                  <c:v>94</c:v>
                </c:pt>
                <c:pt idx="8">
                  <c:v>93</c:v>
                </c:pt>
                <c:pt idx="9">
                  <c:v>93</c:v>
                </c:pt>
                <c:pt idx="10">
                  <c:v>92</c:v>
                </c:pt>
                <c:pt idx="11">
                  <c:v>91</c:v>
                </c:pt>
                <c:pt idx="12">
                  <c:v>90</c:v>
                </c:pt>
                <c:pt idx="13">
                  <c:v>90</c:v>
                </c:pt>
                <c:pt idx="14">
                  <c:v>89</c:v>
                </c:pt>
                <c:pt idx="15">
                  <c:v>88</c:v>
                </c:pt>
                <c:pt idx="16">
                  <c:v>87</c:v>
                </c:pt>
                <c:pt idx="17">
                  <c:v>85</c:v>
                </c:pt>
                <c:pt idx="18">
                  <c:v>84</c:v>
                </c:pt>
                <c:pt idx="19">
                  <c:v>83</c:v>
                </c:pt>
                <c:pt idx="20">
                  <c:v>82</c:v>
                </c:pt>
                <c:pt idx="21">
                  <c:v>81</c:v>
                </c:pt>
                <c:pt idx="22">
                  <c:v>79</c:v>
                </c:pt>
                <c:pt idx="23">
                  <c:v>78</c:v>
                </c:pt>
                <c:pt idx="24">
                  <c:v>77</c:v>
                </c:pt>
                <c:pt idx="25">
                  <c:v>75</c:v>
                </c:pt>
                <c:pt idx="26">
                  <c:v>74</c:v>
                </c:pt>
                <c:pt idx="27">
                  <c:v>73</c:v>
                </c:pt>
                <c:pt idx="28">
                  <c:v>71</c:v>
                </c:pt>
                <c:pt idx="29">
                  <c:v>70</c:v>
                </c:pt>
                <c:pt idx="30">
                  <c:v>69</c:v>
                </c:pt>
                <c:pt idx="31">
                  <c:v>67</c:v>
                </c:pt>
                <c:pt idx="32">
                  <c:v>66</c:v>
                </c:pt>
                <c:pt idx="33">
                  <c:v>65</c:v>
                </c:pt>
                <c:pt idx="34">
                  <c:v>64</c:v>
                </c:pt>
                <c:pt idx="35">
                  <c:v>63</c:v>
                </c:pt>
                <c:pt idx="36">
                  <c:v>61</c:v>
                </c:pt>
                <c:pt idx="37">
                  <c:v>60</c:v>
                </c:pt>
                <c:pt idx="38">
                  <c:v>59</c:v>
                </c:pt>
                <c:pt idx="39">
                  <c:v>58</c:v>
                </c:pt>
                <c:pt idx="40">
                  <c:v>57</c:v>
                </c:pt>
                <c:pt idx="41">
                  <c:v>57</c:v>
                </c:pt>
                <c:pt idx="42">
                  <c:v>56</c:v>
                </c:pt>
                <c:pt idx="43">
                  <c:v>55</c:v>
                </c:pt>
                <c:pt idx="44">
                  <c:v>54</c:v>
                </c:pt>
                <c:pt idx="45">
                  <c:v>54</c:v>
                </c:pt>
                <c:pt idx="46">
                  <c:v>53</c:v>
                </c:pt>
                <c:pt idx="47">
                  <c:v>53</c:v>
                </c:pt>
                <c:pt idx="48">
                  <c:v>52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52</c:v>
                </c:pt>
                <c:pt idx="53">
                  <c:v>52</c:v>
                </c:pt>
                <c:pt idx="54">
                  <c:v>52</c:v>
                </c:pt>
                <c:pt idx="55">
                  <c:v>52</c:v>
                </c:pt>
                <c:pt idx="56">
                  <c:v>52</c:v>
                </c:pt>
                <c:pt idx="57">
                  <c:v>53</c:v>
                </c:pt>
                <c:pt idx="58">
                  <c:v>53</c:v>
                </c:pt>
                <c:pt idx="59">
                  <c:v>54</c:v>
                </c:pt>
                <c:pt idx="60">
                  <c:v>54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58</c:v>
                </c:pt>
                <c:pt idx="65">
                  <c:v>59</c:v>
                </c:pt>
                <c:pt idx="66">
                  <c:v>60</c:v>
                </c:pt>
                <c:pt idx="67">
                  <c:v>61</c:v>
                </c:pt>
                <c:pt idx="68">
                  <c:v>62</c:v>
                </c:pt>
                <c:pt idx="69">
                  <c:v>64</c:v>
                </c:pt>
                <c:pt idx="70">
                  <c:v>65</c:v>
                </c:pt>
                <c:pt idx="71">
                  <c:v>67</c:v>
                </c:pt>
                <c:pt idx="72">
                  <c:v>68</c:v>
                </c:pt>
                <c:pt idx="73">
                  <c:v>70</c:v>
                </c:pt>
                <c:pt idx="74">
                  <c:v>71</c:v>
                </c:pt>
                <c:pt idx="75">
                  <c:v>73</c:v>
                </c:pt>
                <c:pt idx="76">
                  <c:v>75</c:v>
                </c:pt>
                <c:pt idx="77">
                  <c:v>76</c:v>
                </c:pt>
                <c:pt idx="78">
                  <c:v>78</c:v>
                </c:pt>
                <c:pt idx="79">
                  <c:v>80</c:v>
                </c:pt>
                <c:pt idx="80">
                  <c:v>82</c:v>
                </c:pt>
                <c:pt idx="81">
                  <c:v>84</c:v>
                </c:pt>
                <c:pt idx="82">
                  <c:v>86</c:v>
                </c:pt>
                <c:pt idx="83">
                  <c:v>88</c:v>
                </c:pt>
                <c:pt idx="84">
                  <c:v>90</c:v>
                </c:pt>
                <c:pt idx="85">
                  <c:v>92</c:v>
                </c:pt>
                <c:pt idx="86">
                  <c:v>94</c:v>
                </c:pt>
                <c:pt idx="87">
                  <c:v>96</c:v>
                </c:pt>
                <c:pt idx="88">
                  <c:v>98</c:v>
                </c:pt>
                <c:pt idx="89">
                  <c:v>100</c:v>
                </c:pt>
                <c:pt idx="90">
                  <c:v>102</c:v>
                </c:pt>
                <c:pt idx="91">
                  <c:v>105</c:v>
                </c:pt>
                <c:pt idx="92">
                  <c:v>107</c:v>
                </c:pt>
                <c:pt idx="93">
                  <c:v>109</c:v>
                </c:pt>
                <c:pt idx="94">
                  <c:v>111</c:v>
                </c:pt>
                <c:pt idx="95">
                  <c:v>113</c:v>
                </c:pt>
                <c:pt idx="96">
                  <c:v>115</c:v>
                </c:pt>
                <c:pt idx="97">
                  <c:v>117</c:v>
                </c:pt>
                <c:pt idx="98">
                  <c:v>119</c:v>
                </c:pt>
                <c:pt idx="99">
                  <c:v>122</c:v>
                </c:pt>
                <c:pt idx="100">
                  <c:v>124</c:v>
                </c:pt>
                <c:pt idx="101">
                  <c:v>126</c:v>
                </c:pt>
                <c:pt idx="102">
                  <c:v>128</c:v>
                </c:pt>
                <c:pt idx="103">
                  <c:v>130</c:v>
                </c:pt>
                <c:pt idx="104">
                  <c:v>132</c:v>
                </c:pt>
                <c:pt idx="105">
                  <c:v>134</c:v>
                </c:pt>
                <c:pt idx="106">
                  <c:v>136</c:v>
                </c:pt>
                <c:pt idx="107">
                  <c:v>138</c:v>
                </c:pt>
                <c:pt idx="108">
                  <c:v>140</c:v>
                </c:pt>
                <c:pt idx="109">
                  <c:v>142</c:v>
                </c:pt>
                <c:pt idx="110">
                  <c:v>144</c:v>
                </c:pt>
                <c:pt idx="111">
                  <c:v>146</c:v>
                </c:pt>
                <c:pt idx="112">
                  <c:v>148</c:v>
                </c:pt>
                <c:pt idx="113">
                  <c:v>150</c:v>
                </c:pt>
                <c:pt idx="114">
                  <c:v>152</c:v>
                </c:pt>
                <c:pt idx="115">
                  <c:v>154</c:v>
                </c:pt>
                <c:pt idx="116">
                  <c:v>156</c:v>
                </c:pt>
                <c:pt idx="117">
                  <c:v>158</c:v>
                </c:pt>
                <c:pt idx="118">
                  <c:v>159</c:v>
                </c:pt>
                <c:pt idx="119">
                  <c:v>161</c:v>
                </c:pt>
                <c:pt idx="120">
                  <c:v>163</c:v>
                </c:pt>
                <c:pt idx="121">
                  <c:v>165</c:v>
                </c:pt>
                <c:pt idx="122">
                  <c:v>167</c:v>
                </c:pt>
                <c:pt idx="123">
                  <c:v>169</c:v>
                </c:pt>
                <c:pt idx="124">
                  <c:v>170</c:v>
                </c:pt>
                <c:pt idx="125">
                  <c:v>172</c:v>
                </c:pt>
                <c:pt idx="126">
                  <c:v>174</c:v>
                </c:pt>
                <c:pt idx="127">
                  <c:v>176</c:v>
                </c:pt>
                <c:pt idx="128">
                  <c:v>178</c:v>
                </c:pt>
                <c:pt idx="129">
                  <c:v>179</c:v>
                </c:pt>
                <c:pt idx="130">
                  <c:v>181</c:v>
                </c:pt>
                <c:pt idx="131">
                  <c:v>183</c:v>
                </c:pt>
                <c:pt idx="132">
                  <c:v>184</c:v>
                </c:pt>
                <c:pt idx="133">
                  <c:v>186</c:v>
                </c:pt>
                <c:pt idx="134">
                  <c:v>188</c:v>
                </c:pt>
                <c:pt idx="135">
                  <c:v>189</c:v>
                </c:pt>
                <c:pt idx="136">
                  <c:v>191</c:v>
                </c:pt>
                <c:pt idx="137">
                  <c:v>193</c:v>
                </c:pt>
                <c:pt idx="138">
                  <c:v>194</c:v>
                </c:pt>
                <c:pt idx="139">
                  <c:v>196</c:v>
                </c:pt>
                <c:pt idx="140">
                  <c:v>198</c:v>
                </c:pt>
                <c:pt idx="141">
                  <c:v>199</c:v>
                </c:pt>
                <c:pt idx="142">
                  <c:v>201</c:v>
                </c:pt>
                <c:pt idx="143">
                  <c:v>202</c:v>
                </c:pt>
                <c:pt idx="144">
                  <c:v>204</c:v>
                </c:pt>
                <c:pt idx="145">
                  <c:v>206</c:v>
                </c:pt>
                <c:pt idx="146">
                  <c:v>207</c:v>
                </c:pt>
                <c:pt idx="147">
                  <c:v>209</c:v>
                </c:pt>
                <c:pt idx="148">
                  <c:v>210</c:v>
                </c:pt>
                <c:pt idx="149">
                  <c:v>211</c:v>
                </c:pt>
                <c:pt idx="150">
                  <c:v>213</c:v>
                </c:pt>
                <c:pt idx="151">
                  <c:v>214</c:v>
                </c:pt>
                <c:pt idx="152">
                  <c:v>216</c:v>
                </c:pt>
                <c:pt idx="153">
                  <c:v>217</c:v>
                </c:pt>
                <c:pt idx="154">
                  <c:v>218</c:v>
                </c:pt>
                <c:pt idx="155">
                  <c:v>220</c:v>
                </c:pt>
                <c:pt idx="156">
                  <c:v>221</c:v>
                </c:pt>
                <c:pt idx="157">
                  <c:v>222</c:v>
                </c:pt>
                <c:pt idx="158">
                  <c:v>223</c:v>
                </c:pt>
                <c:pt idx="159">
                  <c:v>224</c:v>
                </c:pt>
                <c:pt idx="160">
                  <c:v>225</c:v>
                </c:pt>
                <c:pt idx="161">
                  <c:v>226</c:v>
                </c:pt>
                <c:pt idx="162">
                  <c:v>227</c:v>
                </c:pt>
                <c:pt idx="163">
                  <c:v>228</c:v>
                </c:pt>
                <c:pt idx="164">
                  <c:v>229</c:v>
                </c:pt>
                <c:pt idx="165">
                  <c:v>230</c:v>
                </c:pt>
                <c:pt idx="166">
                  <c:v>231</c:v>
                </c:pt>
                <c:pt idx="167">
                  <c:v>232</c:v>
                </c:pt>
                <c:pt idx="168">
                  <c:v>233</c:v>
                </c:pt>
                <c:pt idx="169">
                  <c:v>233</c:v>
                </c:pt>
                <c:pt idx="170">
                  <c:v>234</c:v>
                </c:pt>
                <c:pt idx="171">
                  <c:v>234</c:v>
                </c:pt>
                <c:pt idx="172">
                  <c:v>235</c:v>
                </c:pt>
                <c:pt idx="173">
                  <c:v>235</c:v>
                </c:pt>
                <c:pt idx="174">
                  <c:v>236</c:v>
                </c:pt>
                <c:pt idx="175">
                  <c:v>236</c:v>
                </c:pt>
                <c:pt idx="176">
                  <c:v>236</c:v>
                </c:pt>
                <c:pt idx="177">
                  <c:v>237</c:v>
                </c:pt>
                <c:pt idx="178">
                  <c:v>237</c:v>
                </c:pt>
                <c:pt idx="179">
                  <c:v>237</c:v>
                </c:pt>
                <c:pt idx="180">
                  <c:v>237</c:v>
                </c:pt>
                <c:pt idx="181">
                  <c:v>237</c:v>
                </c:pt>
                <c:pt idx="182">
                  <c:v>237</c:v>
                </c:pt>
                <c:pt idx="183">
                  <c:v>237</c:v>
                </c:pt>
                <c:pt idx="184">
                  <c:v>236</c:v>
                </c:pt>
                <c:pt idx="185">
                  <c:v>236</c:v>
                </c:pt>
                <c:pt idx="186">
                  <c:v>236</c:v>
                </c:pt>
                <c:pt idx="187">
                  <c:v>235</c:v>
                </c:pt>
                <c:pt idx="188">
                  <c:v>235</c:v>
                </c:pt>
                <c:pt idx="189">
                  <c:v>234</c:v>
                </c:pt>
                <c:pt idx="190">
                  <c:v>234</c:v>
                </c:pt>
                <c:pt idx="191">
                  <c:v>233</c:v>
                </c:pt>
                <c:pt idx="192">
                  <c:v>233</c:v>
                </c:pt>
                <c:pt idx="193">
                  <c:v>232</c:v>
                </c:pt>
                <c:pt idx="194">
                  <c:v>231</c:v>
                </c:pt>
                <c:pt idx="195">
                  <c:v>230</c:v>
                </c:pt>
                <c:pt idx="196">
                  <c:v>229</c:v>
                </c:pt>
                <c:pt idx="197">
                  <c:v>228</c:v>
                </c:pt>
                <c:pt idx="198">
                  <c:v>227</c:v>
                </c:pt>
                <c:pt idx="199">
                  <c:v>226</c:v>
                </c:pt>
                <c:pt idx="200">
                  <c:v>225</c:v>
                </c:pt>
                <c:pt idx="201">
                  <c:v>224</c:v>
                </c:pt>
                <c:pt idx="202">
                  <c:v>223</c:v>
                </c:pt>
                <c:pt idx="203">
                  <c:v>222</c:v>
                </c:pt>
                <c:pt idx="204">
                  <c:v>221</c:v>
                </c:pt>
                <c:pt idx="205">
                  <c:v>220</c:v>
                </c:pt>
                <c:pt idx="206">
                  <c:v>218</c:v>
                </c:pt>
                <c:pt idx="207">
                  <c:v>217</c:v>
                </c:pt>
                <c:pt idx="208">
                  <c:v>216</c:v>
                </c:pt>
                <c:pt idx="209">
                  <c:v>214</c:v>
                </c:pt>
                <c:pt idx="210">
                  <c:v>213</c:v>
                </c:pt>
                <c:pt idx="211">
                  <c:v>211</c:v>
                </c:pt>
                <c:pt idx="212">
                  <c:v>210</c:v>
                </c:pt>
                <c:pt idx="213">
                  <c:v>209</c:v>
                </c:pt>
                <c:pt idx="214">
                  <c:v>207</c:v>
                </c:pt>
                <c:pt idx="215">
                  <c:v>206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199</c:v>
                </c:pt>
                <c:pt idx="220">
                  <c:v>198</c:v>
                </c:pt>
                <c:pt idx="221">
                  <c:v>196</c:v>
                </c:pt>
                <c:pt idx="222">
                  <c:v>194</c:v>
                </c:pt>
                <c:pt idx="223">
                  <c:v>193</c:v>
                </c:pt>
                <c:pt idx="224">
                  <c:v>191</c:v>
                </c:pt>
                <c:pt idx="225">
                  <c:v>189</c:v>
                </c:pt>
                <c:pt idx="226">
                  <c:v>188</c:v>
                </c:pt>
                <c:pt idx="227">
                  <c:v>186</c:v>
                </c:pt>
                <c:pt idx="228">
                  <c:v>184</c:v>
                </c:pt>
                <c:pt idx="229">
                  <c:v>183</c:v>
                </c:pt>
                <c:pt idx="230">
                  <c:v>181</c:v>
                </c:pt>
                <c:pt idx="231">
                  <c:v>179</c:v>
                </c:pt>
                <c:pt idx="232">
                  <c:v>178</c:v>
                </c:pt>
                <c:pt idx="233">
                  <c:v>176</c:v>
                </c:pt>
                <c:pt idx="234">
                  <c:v>174</c:v>
                </c:pt>
                <c:pt idx="235">
                  <c:v>172</c:v>
                </c:pt>
                <c:pt idx="236">
                  <c:v>170</c:v>
                </c:pt>
                <c:pt idx="237">
                  <c:v>169</c:v>
                </c:pt>
                <c:pt idx="238">
                  <c:v>167</c:v>
                </c:pt>
                <c:pt idx="239">
                  <c:v>165</c:v>
                </c:pt>
                <c:pt idx="240">
                  <c:v>163</c:v>
                </c:pt>
                <c:pt idx="241">
                  <c:v>161</c:v>
                </c:pt>
                <c:pt idx="242">
                  <c:v>159</c:v>
                </c:pt>
                <c:pt idx="243">
                  <c:v>158</c:v>
                </c:pt>
                <c:pt idx="244">
                  <c:v>156</c:v>
                </c:pt>
                <c:pt idx="245">
                  <c:v>154</c:v>
                </c:pt>
                <c:pt idx="246">
                  <c:v>152</c:v>
                </c:pt>
                <c:pt idx="247">
                  <c:v>150</c:v>
                </c:pt>
                <c:pt idx="248">
                  <c:v>148</c:v>
                </c:pt>
                <c:pt idx="249">
                  <c:v>146</c:v>
                </c:pt>
                <c:pt idx="250">
                  <c:v>144</c:v>
                </c:pt>
                <c:pt idx="251">
                  <c:v>142</c:v>
                </c:pt>
                <c:pt idx="252">
                  <c:v>140</c:v>
                </c:pt>
                <c:pt idx="253">
                  <c:v>138</c:v>
                </c:pt>
                <c:pt idx="254">
                  <c:v>136</c:v>
                </c:pt>
                <c:pt idx="255">
                  <c:v>134</c:v>
                </c:pt>
                <c:pt idx="256">
                  <c:v>132</c:v>
                </c:pt>
                <c:pt idx="257">
                  <c:v>130</c:v>
                </c:pt>
                <c:pt idx="258">
                  <c:v>128</c:v>
                </c:pt>
                <c:pt idx="259">
                  <c:v>126</c:v>
                </c:pt>
                <c:pt idx="260">
                  <c:v>124</c:v>
                </c:pt>
                <c:pt idx="261">
                  <c:v>122</c:v>
                </c:pt>
                <c:pt idx="262">
                  <c:v>119</c:v>
                </c:pt>
                <c:pt idx="263">
                  <c:v>117</c:v>
                </c:pt>
                <c:pt idx="264">
                  <c:v>115</c:v>
                </c:pt>
                <c:pt idx="265">
                  <c:v>113</c:v>
                </c:pt>
                <c:pt idx="266">
                  <c:v>111</c:v>
                </c:pt>
                <c:pt idx="267">
                  <c:v>109</c:v>
                </c:pt>
                <c:pt idx="268">
                  <c:v>107</c:v>
                </c:pt>
                <c:pt idx="269">
                  <c:v>105</c:v>
                </c:pt>
                <c:pt idx="270">
                  <c:v>102</c:v>
                </c:pt>
                <c:pt idx="271">
                  <c:v>100</c:v>
                </c:pt>
                <c:pt idx="272">
                  <c:v>98</c:v>
                </c:pt>
                <c:pt idx="273">
                  <c:v>96</c:v>
                </c:pt>
                <c:pt idx="274">
                  <c:v>94</c:v>
                </c:pt>
                <c:pt idx="275">
                  <c:v>92</c:v>
                </c:pt>
                <c:pt idx="276">
                  <c:v>90</c:v>
                </c:pt>
                <c:pt idx="277">
                  <c:v>88</c:v>
                </c:pt>
                <c:pt idx="278">
                  <c:v>86</c:v>
                </c:pt>
                <c:pt idx="279">
                  <c:v>84</c:v>
                </c:pt>
                <c:pt idx="280">
                  <c:v>82</c:v>
                </c:pt>
                <c:pt idx="281">
                  <c:v>80</c:v>
                </c:pt>
                <c:pt idx="282">
                  <c:v>78</c:v>
                </c:pt>
                <c:pt idx="283">
                  <c:v>76</c:v>
                </c:pt>
                <c:pt idx="284">
                  <c:v>75</c:v>
                </c:pt>
                <c:pt idx="285">
                  <c:v>73</c:v>
                </c:pt>
                <c:pt idx="286">
                  <c:v>71</c:v>
                </c:pt>
                <c:pt idx="287">
                  <c:v>70</c:v>
                </c:pt>
                <c:pt idx="288">
                  <c:v>68</c:v>
                </c:pt>
                <c:pt idx="289">
                  <c:v>67</c:v>
                </c:pt>
                <c:pt idx="290">
                  <c:v>65</c:v>
                </c:pt>
                <c:pt idx="291">
                  <c:v>64</c:v>
                </c:pt>
                <c:pt idx="292">
                  <c:v>62</c:v>
                </c:pt>
                <c:pt idx="293">
                  <c:v>61</c:v>
                </c:pt>
                <c:pt idx="294">
                  <c:v>60</c:v>
                </c:pt>
                <c:pt idx="295">
                  <c:v>59</c:v>
                </c:pt>
                <c:pt idx="296">
                  <c:v>58</c:v>
                </c:pt>
                <c:pt idx="297">
                  <c:v>57</c:v>
                </c:pt>
                <c:pt idx="298">
                  <c:v>56</c:v>
                </c:pt>
                <c:pt idx="299">
                  <c:v>55</c:v>
                </c:pt>
                <c:pt idx="300">
                  <c:v>54</c:v>
                </c:pt>
                <c:pt idx="301">
                  <c:v>54</c:v>
                </c:pt>
                <c:pt idx="302">
                  <c:v>53</c:v>
                </c:pt>
                <c:pt idx="303">
                  <c:v>53</c:v>
                </c:pt>
                <c:pt idx="304">
                  <c:v>52</c:v>
                </c:pt>
                <c:pt idx="305">
                  <c:v>52</c:v>
                </c:pt>
                <c:pt idx="306">
                  <c:v>52</c:v>
                </c:pt>
                <c:pt idx="307">
                  <c:v>52</c:v>
                </c:pt>
                <c:pt idx="308">
                  <c:v>52</c:v>
                </c:pt>
                <c:pt idx="309">
                  <c:v>52</c:v>
                </c:pt>
                <c:pt idx="310">
                  <c:v>52</c:v>
                </c:pt>
                <c:pt idx="311">
                  <c:v>52</c:v>
                </c:pt>
                <c:pt idx="312">
                  <c:v>52</c:v>
                </c:pt>
                <c:pt idx="313">
                  <c:v>53</c:v>
                </c:pt>
                <c:pt idx="314">
                  <c:v>53</c:v>
                </c:pt>
                <c:pt idx="315">
                  <c:v>54</c:v>
                </c:pt>
                <c:pt idx="316">
                  <c:v>54</c:v>
                </c:pt>
                <c:pt idx="317">
                  <c:v>55</c:v>
                </c:pt>
                <c:pt idx="318">
                  <c:v>56</c:v>
                </c:pt>
                <c:pt idx="319">
                  <c:v>57</c:v>
                </c:pt>
                <c:pt idx="320">
                  <c:v>57</c:v>
                </c:pt>
                <c:pt idx="321">
                  <c:v>58</c:v>
                </c:pt>
                <c:pt idx="322">
                  <c:v>59</c:v>
                </c:pt>
                <c:pt idx="323">
                  <c:v>60</c:v>
                </c:pt>
                <c:pt idx="324">
                  <c:v>61</c:v>
                </c:pt>
                <c:pt idx="325">
                  <c:v>63</c:v>
                </c:pt>
                <c:pt idx="326">
                  <c:v>64</c:v>
                </c:pt>
                <c:pt idx="327">
                  <c:v>65</c:v>
                </c:pt>
                <c:pt idx="328">
                  <c:v>66</c:v>
                </c:pt>
                <c:pt idx="329">
                  <c:v>67</c:v>
                </c:pt>
                <c:pt idx="330">
                  <c:v>69</c:v>
                </c:pt>
                <c:pt idx="331">
                  <c:v>70</c:v>
                </c:pt>
                <c:pt idx="332">
                  <c:v>71</c:v>
                </c:pt>
                <c:pt idx="333">
                  <c:v>73</c:v>
                </c:pt>
                <c:pt idx="334">
                  <c:v>74</c:v>
                </c:pt>
                <c:pt idx="335">
                  <c:v>75</c:v>
                </c:pt>
                <c:pt idx="336">
                  <c:v>77</c:v>
                </c:pt>
                <c:pt idx="337">
                  <c:v>78</c:v>
                </c:pt>
                <c:pt idx="338">
                  <c:v>79</c:v>
                </c:pt>
                <c:pt idx="339">
                  <c:v>81</c:v>
                </c:pt>
                <c:pt idx="340">
                  <c:v>82</c:v>
                </c:pt>
                <c:pt idx="341">
                  <c:v>83</c:v>
                </c:pt>
                <c:pt idx="342">
                  <c:v>84</c:v>
                </c:pt>
                <c:pt idx="343">
                  <c:v>85</c:v>
                </c:pt>
                <c:pt idx="344">
                  <c:v>87</c:v>
                </c:pt>
                <c:pt idx="345">
                  <c:v>88</c:v>
                </c:pt>
                <c:pt idx="346">
                  <c:v>89</c:v>
                </c:pt>
                <c:pt idx="347">
                  <c:v>90</c:v>
                </c:pt>
                <c:pt idx="348">
                  <c:v>90</c:v>
                </c:pt>
                <c:pt idx="349">
                  <c:v>91</c:v>
                </c:pt>
                <c:pt idx="350">
                  <c:v>92</c:v>
                </c:pt>
                <c:pt idx="351">
                  <c:v>93</c:v>
                </c:pt>
                <c:pt idx="352">
                  <c:v>93</c:v>
                </c:pt>
                <c:pt idx="353">
                  <c:v>94</c:v>
                </c:pt>
                <c:pt idx="354">
                  <c:v>95</c:v>
                </c:pt>
                <c:pt idx="355">
                  <c:v>95</c:v>
                </c:pt>
                <c:pt idx="356">
                  <c:v>95</c:v>
                </c:pt>
                <c:pt idx="357">
                  <c:v>96</c:v>
                </c:pt>
                <c:pt idx="358">
                  <c:v>96</c:v>
                </c:pt>
                <c:pt idx="359">
                  <c:v>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74976"/>
        <c:axId val="84984960"/>
      </c:scatterChart>
      <c:valAx>
        <c:axId val="84974976"/>
        <c:scaling>
          <c:orientation val="minMax"/>
          <c:max val="320"/>
          <c:min val="0"/>
        </c:scaling>
        <c:delete val="1"/>
        <c:axPos val="t"/>
        <c:numFmt formatCode="General" sourceLinked="1"/>
        <c:majorTickMark val="out"/>
        <c:minorTickMark val="none"/>
        <c:tickLblPos val="nextTo"/>
        <c:crossAx val="84984960"/>
        <c:crosses val="autoZero"/>
        <c:crossBetween val="midCat"/>
      </c:valAx>
      <c:valAx>
        <c:axId val="84984960"/>
        <c:scaling>
          <c:orientation val="maxMin"/>
          <c:max val="256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849749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22</xdr:row>
      <xdr:rowOff>123825</xdr:rowOff>
    </xdr:from>
    <xdr:to>
      <xdr:col>23</xdr:col>
      <xdr:colOff>452400</xdr:colOff>
      <xdr:row>33</xdr:row>
      <xdr:rowOff>188325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761999</xdr:colOff>
      <xdr:row>13</xdr:row>
      <xdr:rowOff>0</xdr:rowOff>
    </xdr:from>
    <xdr:to>
      <xdr:col>17</xdr:col>
      <xdr:colOff>179999</xdr:colOff>
      <xdr:row>18</xdr:row>
      <xdr:rowOff>0</xdr:rowOff>
    </xdr:to>
    <xdr:sp macro="" textlink="">
      <xdr:nvSpPr>
        <xdr:cNvPr id="3" name="Accolade fermante 2"/>
        <xdr:cNvSpPr/>
      </xdr:nvSpPr>
      <xdr:spPr>
        <a:xfrm>
          <a:off x="12953999" y="2476500"/>
          <a:ext cx="180000" cy="952500"/>
        </a:xfrm>
        <a:prstGeom prst="rightBrac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18</xdr:col>
      <xdr:colOff>0</xdr:colOff>
      <xdr:row>14</xdr:row>
      <xdr:rowOff>0</xdr:rowOff>
    </xdr:from>
    <xdr:to>
      <xdr:col>18</xdr:col>
      <xdr:colOff>180000</xdr:colOff>
      <xdr:row>17</xdr:row>
      <xdr:rowOff>0</xdr:rowOff>
    </xdr:to>
    <xdr:sp macro="" textlink="">
      <xdr:nvSpPr>
        <xdr:cNvPr id="4" name="Accolade fermante 3"/>
        <xdr:cNvSpPr/>
      </xdr:nvSpPr>
      <xdr:spPr>
        <a:xfrm>
          <a:off x="13716000" y="2667000"/>
          <a:ext cx="180000" cy="571500"/>
        </a:xfrm>
        <a:prstGeom prst="rightBrac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13</xdr:col>
      <xdr:colOff>133350</xdr:colOff>
      <xdr:row>49</xdr:row>
      <xdr:rowOff>152400</xdr:rowOff>
    </xdr:from>
    <xdr:to>
      <xdr:col>20</xdr:col>
      <xdr:colOff>199350</xdr:colOff>
      <xdr:row>61</xdr:row>
      <xdr:rowOff>26400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409576</xdr:colOff>
      <xdr:row>143</xdr:row>
      <xdr:rowOff>9525</xdr:rowOff>
    </xdr:from>
    <xdr:ext cx="2228850" cy="530658"/>
    <xdr:sp macro="" textlink="">
      <xdr:nvSpPr>
        <xdr:cNvPr id="2" name="ZoneTexte 1"/>
        <xdr:cNvSpPr txBox="1"/>
      </xdr:nvSpPr>
      <xdr:spPr>
        <a:xfrm>
          <a:off x="4219576" y="27251025"/>
          <a:ext cx="2228850" cy="530658"/>
        </a:xfrm>
        <a:prstGeom prst="rect">
          <a:avLst/>
        </a:prstGeom>
        <a:solidFill>
          <a:srgbClr val="FF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fr-FR" sz="2800">
              <a:solidFill>
                <a:schemeClr val="bg1"/>
              </a:solidFill>
            </a:rPr>
            <a:t>En cours</a:t>
          </a:r>
        </a:p>
      </xdr:txBody>
    </xdr:sp>
    <xdr:clientData/>
  </xdr:oneCellAnchor>
  <xdr:oneCellAnchor>
    <xdr:from>
      <xdr:col>5</xdr:col>
      <xdr:colOff>0</xdr:colOff>
      <xdr:row>6</xdr:row>
      <xdr:rowOff>0</xdr:rowOff>
    </xdr:from>
    <xdr:ext cx="2228850" cy="968983"/>
    <xdr:sp macro="" textlink="">
      <xdr:nvSpPr>
        <xdr:cNvPr id="3" name="ZoneTexte 2"/>
        <xdr:cNvSpPr txBox="1"/>
      </xdr:nvSpPr>
      <xdr:spPr>
        <a:xfrm>
          <a:off x="3810000" y="1143000"/>
          <a:ext cx="2228850" cy="968983"/>
        </a:xfrm>
        <a:prstGeom prst="rect">
          <a:avLst/>
        </a:prstGeom>
        <a:solidFill>
          <a:srgbClr val="FF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fr-FR" sz="2800">
              <a:solidFill>
                <a:schemeClr val="bg1"/>
              </a:solidFill>
            </a:rPr>
            <a:t>Version</a:t>
          </a:r>
          <a:r>
            <a:rPr lang="fr-FR" sz="2800" baseline="0">
              <a:solidFill>
                <a:schemeClr val="bg1"/>
              </a:solidFill>
            </a:rPr>
            <a:t> supprimée</a:t>
          </a:r>
          <a:endParaRPr lang="fr-FR" sz="2800">
            <a:solidFill>
              <a:schemeClr val="bg1"/>
            </a:solidFill>
          </a:endParaRPr>
        </a:p>
      </xdr:txBody>
    </xdr:sp>
    <xdr:clientData/>
  </xdr:oneCellAnchor>
  <xdr:oneCellAnchor>
    <xdr:from>
      <xdr:col>7</xdr:col>
      <xdr:colOff>0</xdr:colOff>
      <xdr:row>50</xdr:row>
      <xdr:rowOff>0</xdr:rowOff>
    </xdr:from>
    <xdr:ext cx="2228850" cy="968983"/>
    <xdr:sp macro="" textlink="">
      <xdr:nvSpPr>
        <xdr:cNvPr id="4" name="ZoneTexte 3"/>
        <xdr:cNvSpPr txBox="1"/>
      </xdr:nvSpPr>
      <xdr:spPr>
        <a:xfrm>
          <a:off x="5334000" y="9525000"/>
          <a:ext cx="2228850" cy="968983"/>
        </a:xfrm>
        <a:prstGeom prst="rect">
          <a:avLst/>
        </a:prstGeom>
        <a:solidFill>
          <a:srgbClr val="FF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fr-FR" sz="2800">
              <a:solidFill>
                <a:schemeClr val="bg1"/>
              </a:solidFill>
            </a:rPr>
            <a:t>Version</a:t>
          </a:r>
          <a:r>
            <a:rPr lang="fr-FR" sz="2800" baseline="0">
              <a:solidFill>
                <a:schemeClr val="bg1"/>
              </a:solidFill>
            </a:rPr>
            <a:t> supprimée</a:t>
          </a:r>
          <a:endParaRPr lang="fr-FR" sz="2800">
            <a:solidFill>
              <a:schemeClr val="bg1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11</xdr:row>
      <xdr:rowOff>66675</xdr:rowOff>
    </xdr:from>
    <xdr:to>
      <xdr:col>4</xdr:col>
      <xdr:colOff>744450</xdr:colOff>
      <xdr:row>22</xdr:row>
      <xdr:rowOff>131175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161925</xdr:colOff>
      <xdr:row>11</xdr:row>
      <xdr:rowOff>38100</xdr:rowOff>
    </xdr:from>
    <xdr:to>
      <xdr:col>11</xdr:col>
      <xdr:colOff>353925</xdr:colOff>
      <xdr:row>22</xdr:row>
      <xdr:rowOff>102600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161925</xdr:colOff>
      <xdr:row>11</xdr:row>
      <xdr:rowOff>38100</xdr:rowOff>
    </xdr:from>
    <xdr:to>
      <xdr:col>17</xdr:col>
      <xdr:colOff>353925</xdr:colOff>
      <xdr:row>22</xdr:row>
      <xdr:rowOff>102600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161925</xdr:colOff>
      <xdr:row>11</xdr:row>
      <xdr:rowOff>38100</xdr:rowOff>
    </xdr:from>
    <xdr:to>
      <xdr:col>23</xdr:col>
      <xdr:colOff>353925</xdr:colOff>
      <xdr:row>22</xdr:row>
      <xdr:rowOff>102600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3</xdr:col>
      <xdr:colOff>104775</xdr:colOff>
      <xdr:row>1</xdr:row>
      <xdr:rowOff>0</xdr:rowOff>
    </xdr:from>
    <xdr:ext cx="5800725" cy="344453"/>
    <xdr:sp macro="" textlink="">
      <xdr:nvSpPr>
        <xdr:cNvPr id="2" name="ZoneTexte 1"/>
        <xdr:cNvSpPr txBox="1"/>
      </xdr:nvSpPr>
      <xdr:spPr>
        <a:xfrm>
          <a:off x="2390775" y="190500"/>
          <a:ext cx="5800725" cy="344453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Attention à l'élaboration</a:t>
          </a:r>
          <a:r>
            <a:rPr lang="fr-FR" sz="1100" baseline="0">
              <a:solidFill>
                <a:sysClr val="windowText" lastClr="000000"/>
              </a:solidFill>
            </a:rPr>
            <a:t> des formules </a:t>
          </a:r>
          <a:r>
            <a:rPr lang="fr-FR" sz="1100">
              <a:solidFill>
                <a:sysClr val="windowText" lastClr="000000"/>
              </a:solidFill>
            </a:rPr>
            <a:t>: un bogue trop chiant</a:t>
          </a:r>
          <a:r>
            <a:rPr lang="fr-FR" sz="1100" baseline="0">
              <a:solidFill>
                <a:sysClr val="windowText" lastClr="000000"/>
              </a:solidFill>
            </a:rPr>
            <a:t> avait été généré par des coordonnées qui dépassaient les limites autorisées...</a:t>
          </a:r>
          <a:endParaRPr lang="fr-FR" sz="1100">
            <a:solidFill>
              <a:sysClr val="windowText" lastClr="000000"/>
            </a:solidFill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8</xdr:col>
      <xdr:colOff>0</xdr:colOff>
      <xdr:row>32</xdr:row>
      <xdr:rowOff>0</xdr:rowOff>
    </xdr:to>
    <xdr:sp macro="" textlink="">
      <xdr:nvSpPr>
        <xdr:cNvPr id="2" name="Rectangle 1"/>
        <xdr:cNvSpPr/>
      </xdr:nvSpPr>
      <xdr:spPr>
        <a:xfrm>
          <a:off x="1333500" y="57150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0</xdr:colOff>
      <xdr:row>31</xdr:row>
      <xdr:rowOff>0</xdr:rowOff>
    </xdr:to>
    <xdr:sp macro="" textlink="">
      <xdr:nvSpPr>
        <xdr:cNvPr id="3" name="Rectangle 2"/>
        <xdr:cNvSpPr/>
      </xdr:nvSpPr>
      <xdr:spPr>
        <a:xfrm>
          <a:off x="1333500" y="5524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7</xdr:col>
      <xdr:colOff>0</xdr:colOff>
      <xdr:row>29</xdr:row>
      <xdr:rowOff>0</xdr:rowOff>
    </xdr:from>
    <xdr:to>
      <xdr:col>8</xdr:col>
      <xdr:colOff>0</xdr:colOff>
      <xdr:row>30</xdr:row>
      <xdr:rowOff>0</xdr:rowOff>
    </xdr:to>
    <xdr:sp macro="" textlink="">
      <xdr:nvSpPr>
        <xdr:cNvPr id="4" name="Rectangle 3"/>
        <xdr:cNvSpPr/>
      </xdr:nvSpPr>
      <xdr:spPr>
        <a:xfrm>
          <a:off x="1333500" y="5334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7</xdr:col>
      <xdr:colOff>0</xdr:colOff>
      <xdr:row>28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5" name="Rectangle 4"/>
        <xdr:cNvSpPr/>
      </xdr:nvSpPr>
      <xdr:spPr>
        <a:xfrm>
          <a:off x="1333500" y="5143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7</xdr:col>
      <xdr:colOff>0</xdr:colOff>
      <xdr:row>27</xdr:row>
      <xdr:rowOff>0</xdr:rowOff>
    </xdr:from>
    <xdr:to>
      <xdr:col>8</xdr:col>
      <xdr:colOff>0</xdr:colOff>
      <xdr:row>28</xdr:row>
      <xdr:rowOff>0</xdr:rowOff>
    </xdr:to>
    <xdr:sp macro="" textlink="">
      <xdr:nvSpPr>
        <xdr:cNvPr id="6" name="Rectangle 5"/>
        <xdr:cNvSpPr/>
      </xdr:nvSpPr>
      <xdr:spPr>
        <a:xfrm>
          <a:off x="1333500" y="4953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7</xdr:col>
      <xdr:colOff>0</xdr:colOff>
      <xdr:row>26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7" name="Rectangle 6"/>
        <xdr:cNvSpPr/>
      </xdr:nvSpPr>
      <xdr:spPr>
        <a:xfrm>
          <a:off x="1333500" y="4762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7</xdr:col>
      <xdr:colOff>0</xdr:colOff>
      <xdr:row>25</xdr:row>
      <xdr:rowOff>0</xdr:rowOff>
    </xdr:from>
    <xdr:to>
      <xdr:col>8</xdr:col>
      <xdr:colOff>0</xdr:colOff>
      <xdr:row>26</xdr:row>
      <xdr:rowOff>0</xdr:rowOff>
    </xdr:to>
    <xdr:sp macro="" textlink="">
      <xdr:nvSpPr>
        <xdr:cNvPr id="8" name="Rectangle 7"/>
        <xdr:cNvSpPr/>
      </xdr:nvSpPr>
      <xdr:spPr>
        <a:xfrm>
          <a:off x="1333500" y="4572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8</xdr:col>
      <xdr:colOff>0</xdr:colOff>
      <xdr:row>31</xdr:row>
      <xdr:rowOff>0</xdr:rowOff>
    </xdr:from>
    <xdr:to>
      <xdr:col>9</xdr:col>
      <xdr:colOff>0</xdr:colOff>
      <xdr:row>32</xdr:row>
      <xdr:rowOff>0</xdr:rowOff>
    </xdr:to>
    <xdr:sp macro="" textlink="">
      <xdr:nvSpPr>
        <xdr:cNvPr id="11" name="Rectangle 10"/>
        <xdr:cNvSpPr/>
      </xdr:nvSpPr>
      <xdr:spPr>
        <a:xfrm>
          <a:off x="1524000" y="5715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9</xdr:col>
      <xdr:colOff>0</xdr:colOff>
      <xdr:row>31</xdr:row>
      <xdr:rowOff>0</xdr:rowOff>
    </xdr:from>
    <xdr:to>
      <xdr:col>10</xdr:col>
      <xdr:colOff>0</xdr:colOff>
      <xdr:row>32</xdr:row>
      <xdr:rowOff>0</xdr:rowOff>
    </xdr:to>
    <xdr:sp macro="" textlink="">
      <xdr:nvSpPr>
        <xdr:cNvPr id="12" name="Rectangle 11"/>
        <xdr:cNvSpPr/>
      </xdr:nvSpPr>
      <xdr:spPr>
        <a:xfrm>
          <a:off x="1714500" y="5715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8</xdr:col>
      <xdr:colOff>0</xdr:colOff>
      <xdr:row>11</xdr:row>
      <xdr:rowOff>0</xdr:rowOff>
    </xdr:from>
    <xdr:to>
      <xdr:col>9</xdr:col>
      <xdr:colOff>0</xdr:colOff>
      <xdr:row>12</xdr:row>
      <xdr:rowOff>0</xdr:rowOff>
    </xdr:to>
    <xdr:sp macro="" textlink="">
      <xdr:nvSpPr>
        <xdr:cNvPr id="16" name="Rectangle 15"/>
        <xdr:cNvSpPr/>
      </xdr:nvSpPr>
      <xdr:spPr>
        <a:xfrm>
          <a:off x="1524000" y="2095500"/>
          <a:ext cx="190500" cy="19050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10</xdr:col>
      <xdr:colOff>0</xdr:colOff>
      <xdr:row>12</xdr:row>
      <xdr:rowOff>0</xdr:rowOff>
    </xdr:to>
    <xdr:sp macro="" textlink="">
      <xdr:nvSpPr>
        <xdr:cNvPr id="17" name="Rectangle 16"/>
        <xdr:cNvSpPr/>
      </xdr:nvSpPr>
      <xdr:spPr>
        <a:xfrm>
          <a:off x="1714500" y="2095500"/>
          <a:ext cx="190500" cy="19050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10</xdr:col>
      <xdr:colOff>0</xdr:colOff>
      <xdr:row>11</xdr:row>
      <xdr:rowOff>0</xdr:rowOff>
    </xdr:from>
    <xdr:to>
      <xdr:col>11</xdr:col>
      <xdr:colOff>0</xdr:colOff>
      <xdr:row>12</xdr:row>
      <xdr:rowOff>0</xdr:rowOff>
    </xdr:to>
    <xdr:sp macro="" textlink="">
      <xdr:nvSpPr>
        <xdr:cNvPr id="18" name="Rectangle 17"/>
        <xdr:cNvSpPr/>
      </xdr:nvSpPr>
      <xdr:spPr>
        <a:xfrm>
          <a:off x="1905000" y="2095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11</xdr:col>
      <xdr:colOff>0</xdr:colOff>
      <xdr:row>11</xdr:row>
      <xdr:rowOff>0</xdr:rowOff>
    </xdr:from>
    <xdr:to>
      <xdr:col>12</xdr:col>
      <xdr:colOff>0</xdr:colOff>
      <xdr:row>12</xdr:row>
      <xdr:rowOff>0</xdr:rowOff>
    </xdr:to>
    <xdr:sp macro="" textlink="">
      <xdr:nvSpPr>
        <xdr:cNvPr id="19" name="Rectangle 18"/>
        <xdr:cNvSpPr/>
      </xdr:nvSpPr>
      <xdr:spPr>
        <a:xfrm>
          <a:off x="2095500" y="2095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20" name="Rectangle 19"/>
        <xdr:cNvSpPr/>
      </xdr:nvSpPr>
      <xdr:spPr>
        <a:xfrm>
          <a:off x="1333500" y="1714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21" name="Rectangle 20"/>
        <xdr:cNvSpPr/>
      </xdr:nvSpPr>
      <xdr:spPr>
        <a:xfrm>
          <a:off x="1333500" y="1524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12</xdr:col>
      <xdr:colOff>0</xdr:colOff>
      <xdr:row>11</xdr:row>
      <xdr:rowOff>0</xdr:rowOff>
    </xdr:from>
    <xdr:to>
      <xdr:col>13</xdr:col>
      <xdr:colOff>0</xdr:colOff>
      <xdr:row>12</xdr:row>
      <xdr:rowOff>0</xdr:rowOff>
    </xdr:to>
    <xdr:sp macro="" textlink="">
      <xdr:nvSpPr>
        <xdr:cNvPr id="23" name="Rectangle 22"/>
        <xdr:cNvSpPr/>
      </xdr:nvSpPr>
      <xdr:spPr>
        <a:xfrm>
          <a:off x="2286000" y="2095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13</xdr:col>
      <xdr:colOff>0</xdr:colOff>
      <xdr:row>11</xdr:row>
      <xdr:rowOff>0</xdr:rowOff>
    </xdr:from>
    <xdr:to>
      <xdr:col>14</xdr:col>
      <xdr:colOff>0</xdr:colOff>
      <xdr:row>12</xdr:row>
      <xdr:rowOff>0</xdr:rowOff>
    </xdr:to>
    <xdr:sp macro="" textlink="">
      <xdr:nvSpPr>
        <xdr:cNvPr id="24" name="Rectangle 23"/>
        <xdr:cNvSpPr/>
      </xdr:nvSpPr>
      <xdr:spPr>
        <a:xfrm>
          <a:off x="2476500" y="2095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14</xdr:col>
      <xdr:colOff>0</xdr:colOff>
      <xdr:row>11</xdr:row>
      <xdr:rowOff>0</xdr:rowOff>
    </xdr:from>
    <xdr:to>
      <xdr:col>15</xdr:col>
      <xdr:colOff>0</xdr:colOff>
      <xdr:row>12</xdr:row>
      <xdr:rowOff>0</xdr:rowOff>
    </xdr:to>
    <xdr:sp macro="" textlink="">
      <xdr:nvSpPr>
        <xdr:cNvPr id="25" name="Rectangle 24"/>
        <xdr:cNvSpPr/>
      </xdr:nvSpPr>
      <xdr:spPr>
        <a:xfrm>
          <a:off x="2667000" y="2095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8</xdr:col>
      <xdr:colOff>0</xdr:colOff>
      <xdr:row>10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26" name="Rectangle 25"/>
        <xdr:cNvSpPr/>
      </xdr:nvSpPr>
      <xdr:spPr>
        <a:xfrm>
          <a:off x="1524000" y="19050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10</xdr:col>
      <xdr:colOff>0</xdr:colOff>
      <xdr:row>11</xdr:row>
      <xdr:rowOff>0</xdr:rowOff>
    </xdr:to>
    <xdr:sp macro="" textlink="">
      <xdr:nvSpPr>
        <xdr:cNvPr id="27" name="Rectangle 26"/>
        <xdr:cNvSpPr/>
      </xdr:nvSpPr>
      <xdr:spPr>
        <a:xfrm>
          <a:off x="1714500" y="19050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11</xdr:col>
      <xdr:colOff>0</xdr:colOff>
      <xdr:row>10</xdr:row>
      <xdr:rowOff>0</xdr:rowOff>
    </xdr:to>
    <xdr:sp macro="" textlink="">
      <xdr:nvSpPr>
        <xdr:cNvPr id="28" name="Rectangle 27"/>
        <xdr:cNvSpPr/>
      </xdr:nvSpPr>
      <xdr:spPr>
        <a:xfrm>
          <a:off x="1905000" y="17145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12</xdr:col>
      <xdr:colOff>0</xdr:colOff>
      <xdr:row>10</xdr:row>
      <xdr:rowOff>0</xdr:rowOff>
    </xdr:to>
    <xdr:sp macro="" textlink="">
      <xdr:nvSpPr>
        <xdr:cNvPr id="29" name="Rectangle 28"/>
        <xdr:cNvSpPr/>
      </xdr:nvSpPr>
      <xdr:spPr>
        <a:xfrm>
          <a:off x="2095500" y="17145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0</xdr:colOff>
      <xdr:row>9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30" name="Rectangle 29"/>
        <xdr:cNvSpPr/>
      </xdr:nvSpPr>
      <xdr:spPr>
        <a:xfrm>
          <a:off x="2286000" y="17145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8</xdr:row>
      <xdr:rowOff>0</xdr:rowOff>
    </xdr:from>
    <xdr:to>
      <xdr:col>14</xdr:col>
      <xdr:colOff>0</xdr:colOff>
      <xdr:row>9</xdr:row>
      <xdr:rowOff>0</xdr:rowOff>
    </xdr:to>
    <xdr:sp macro="" textlink="">
      <xdr:nvSpPr>
        <xdr:cNvPr id="31" name="Rectangle 30"/>
        <xdr:cNvSpPr/>
      </xdr:nvSpPr>
      <xdr:spPr>
        <a:xfrm>
          <a:off x="2476500" y="15240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0</xdr:colOff>
      <xdr:row>30</xdr:row>
      <xdr:rowOff>0</xdr:rowOff>
    </xdr:from>
    <xdr:to>
      <xdr:col>9</xdr:col>
      <xdr:colOff>0</xdr:colOff>
      <xdr:row>31</xdr:row>
      <xdr:rowOff>0</xdr:rowOff>
    </xdr:to>
    <xdr:sp macro="" textlink="">
      <xdr:nvSpPr>
        <xdr:cNvPr id="32" name="Rectangle 31"/>
        <xdr:cNvSpPr/>
      </xdr:nvSpPr>
      <xdr:spPr>
        <a:xfrm>
          <a:off x="1524000" y="5524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0</xdr:colOff>
      <xdr:row>29</xdr:row>
      <xdr:rowOff>0</xdr:rowOff>
    </xdr:from>
    <xdr:to>
      <xdr:col>9</xdr:col>
      <xdr:colOff>0</xdr:colOff>
      <xdr:row>30</xdr:row>
      <xdr:rowOff>0</xdr:rowOff>
    </xdr:to>
    <xdr:sp macro="" textlink="">
      <xdr:nvSpPr>
        <xdr:cNvPr id="33" name="Rectangle 32"/>
        <xdr:cNvSpPr/>
      </xdr:nvSpPr>
      <xdr:spPr>
        <a:xfrm>
          <a:off x="1524000" y="5334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0</xdr:colOff>
      <xdr:row>28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34" name="Rectangle 33"/>
        <xdr:cNvSpPr/>
      </xdr:nvSpPr>
      <xdr:spPr>
        <a:xfrm>
          <a:off x="1524000" y="51435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0</xdr:colOff>
      <xdr:row>27</xdr:row>
      <xdr:rowOff>0</xdr:rowOff>
    </xdr:from>
    <xdr:to>
      <xdr:col>10</xdr:col>
      <xdr:colOff>0</xdr:colOff>
      <xdr:row>28</xdr:row>
      <xdr:rowOff>0</xdr:rowOff>
    </xdr:to>
    <xdr:sp macro="" textlink="">
      <xdr:nvSpPr>
        <xdr:cNvPr id="35" name="Rectangle 34"/>
        <xdr:cNvSpPr/>
      </xdr:nvSpPr>
      <xdr:spPr>
        <a:xfrm>
          <a:off x="1714500" y="4953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0</xdr:colOff>
      <xdr:row>26</xdr:row>
      <xdr:rowOff>0</xdr:rowOff>
    </xdr:from>
    <xdr:to>
      <xdr:col>10</xdr:col>
      <xdr:colOff>0</xdr:colOff>
      <xdr:row>27</xdr:row>
      <xdr:rowOff>0</xdr:rowOff>
    </xdr:to>
    <xdr:sp macro="" textlink="">
      <xdr:nvSpPr>
        <xdr:cNvPr id="36" name="Rectangle 35"/>
        <xdr:cNvSpPr/>
      </xdr:nvSpPr>
      <xdr:spPr>
        <a:xfrm>
          <a:off x="1714500" y="4762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9</xdr:col>
      <xdr:colOff>0</xdr:colOff>
      <xdr:row>25</xdr:row>
      <xdr:rowOff>0</xdr:rowOff>
    </xdr:from>
    <xdr:to>
      <xdr:col>10</xdr:col>
      <xdr:colOff>0</xdr:colOff>
      <xdr:row>26</xdr:row>
      <xdr:rowOff>0</xdr:rowOff>
    </xdr:to>
    <xdr:sp macro="" textlink="">
      <xdr:nvSpPr>
        <xdr:cNvPr id="37" name="Rectangle 36"/>
        <xdr:cNvSpPr/>
      </xdr:nvSpPr>
      <xdr:spPr>
        <a:xfrm>
          <a:off x="1714500" y="45720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11</xdr:row>
      <xdr:rowOff>0</xdr:rowOff>
    </xdr:to>
    <xdr:cxnSp macro="">
      <xdr:nvCxnSpPr>
        <xdr:cNvPr id="39" name="Connecteur droit avec flèche 38"/>
        <xdr:cNvCxnSpPr/>
      </xdr:nvCxnSpPr>
      <xdr:spPr>
        <a:xfrm>
          <a:off x="1143000" y="1524000"/>
          <a:ext cx="0" cy="571500"/>
        </a:xfrm>
        <a:prstGeom prst="straightConnector1">
          <a:avLst/>
        </a:prstGeom>
        <a:ln>
          <a:solidFill>
            <a:sysClr val="windowText" lastClr="000000"/>
          </a:solidFill>
          <a:headEnd type="triangle" w="med" len="lg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8</xdr:row>
      <xdr:rowOff>95250</xdr:rowOff>
    </xdr:from>
    <xdr:to>
      <xdr:col>5</xdr:col>
      <xdr:colOff>0</xdr:colOff>
      <xdr:row>10</xdr:row>
      <xdr:rowOff>95250</xdr:rowOff>
    </xdr:to>
    <xdr:sp macro="" textlink="">
      <xdr:nvSpPr>
        <xdr:cNvPr id="40" name="ZoneTexte 39"/>
        <xdr:cNvSpPr txBox="1"/>
      </xdr:nvSpPr>
      <xdr:spPr>
        <a:xfrm>
          <a:off x="190500" y="1619250"/>
          <a:ext cx="7620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r"/>
          <a:r>
            <a:rPr lang="fr-FR" sz="1100">
              <a:solidFill>
                <a:sysClr val="windowText" lastClr="000000"/>
              </a:solidFill>
            </a:rPr>
            <a:t>|Vf - Vi| +  1</a:t>
          </a:r>
        </a:p>
      </xdr:txBody>
    </xdr:sp>
    <xdr:clientData/>
  </xdr:twoCellAnchor>
  <xdr:twoCellAnchor>
    <xdr:from>
      <xdr:col>8</xdr:col>
      <xdr:colOff>0</xdr:colOff>
      <xdr:row>13</xdr:row>
      <xdr:rowOff>0</xdr:rowOff>
    </xdr:from>
    <xdr:to>
      <xdr:col>15</xdr:col>
      <xdr:colOff>0</xdr:colOff>
      <xdr:row>15</xdr:row>
      <xdr:rowOff>0</xdr:rowOff>
    </xdr:to>
    <xdr:sp macro="" textlink="">
      <xdr:nvSpPr>
        <xdr:cNvPr id="41" name="ZoneTexte 40"/>
        <xdr:cNvSpPr txBox="1"/>
      </xdr:nvSpPr>
      <xdr:spPr>
        <a:xfrm>
          <a:off x="1524000" y="2476500"/>
          <a:ext cx="13335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NBSTEPS </a:t>
          </a:r>
        </a:p>
      </xdr:txBody>
    </xdr:sp>
    <xdr:clientData/>
  </xdr:twoCellAnchor>
  <xdr:twoCellAnchor>
    <xdr:from>
      <xdr:col>8</xdr:col>
      <xdr:colOff>0</xdr:colOff>
      <xdr:row>13</xdr:row>
      <xdr:rowOff>0</xdr:rowOff>
    </xdr:from>
    <xdr:to>
      <xdr:col>15</xdr:col>
      <xdr:colOff>0</xdr:colOff>
      <xdr:row>13</xdr:row>
      <xdr:rowOff>0</xdr:rowOff>
    </xdr:to>
    <xdr:cxnSp macro="">
      <xdr:nvCxnSpPr>
        <xdr:cNvPr id="42" name="Connecteur droit avec flèche 41"/>
        <xdr:cNvCxnSpPr/>
      </xdr:nvCxnSpPr>
      <xdr:spPr>
        <a:xfrm>
          <a:off x="1524000" y="2476500"/>
          <a:ext cx="1333500" cy="0"/>
        </a:xfrm>
        <a:prstGeom prst="straightConnector1">
          <a:avLst/>
        </a:prstGeom>
        <a:ln>
          <a:solidFill>
            <a:sysClr val="windowText" lastClr="000000"/>
          </a:solidFill>
          <a:headEnd type="triangle" w="med" len="lg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12</xdr:row>
      <xdr:rowOff>0</xdr:rowOff>
    </xdr:from>
    <xdr:to>
      <xdr:col>8</xdr:col>
      <xdr:colOff>0</xdr:colOff>
      <xdr:row>14</xdr:row>
      <xdr:rowOff>0</xdr:rowOff>
    </xdr:to>
    <xdr:cxnSp macro="">
      <xdr:nvCxnSpPr>
        <xdr:cNvPr id="45" name="Connecteur droit 44"/>
        <xdr:cNvCxnSpPr/>
      </xdr:nvCxnSpPr>
      <xdr:spPr>
        <a:xfrm>
          <a:off x="1524000" y="2286000"/>
          <a:ext cx="0" cy="381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6</xdr:row>
      <xdr:rowOff>0</xdr:rowOff>
    </xdr:from>
    <xdr:to>
      <xdr:col>15</xdr:col>
      <xdr:colOff>0</xdr:colOff>
      <xdr:row>14</xdr:row>
      <xdr:rowOff>0</xdr:rowOff>
    </xdr:to>
    <xdr:cxnSp macro="">
      <xdr:nvCxnSpPr>
        <xdr:cNvPr id="46" name="Connecteur droit 45"/>
        <xdr:cNvCxnSpPr/>
      </xdr:nvCxnSpPr>
      <xdr:spPr>
        <a:xfrm>
          <a:off x="2857500" y="1143000"/>
          <a:ext cx="0" cy="1524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</xdr:row>
      <xdr:rowOff>0</xdr:rowOff>
    </xdr:from>
    <xdr:to>
      <xdr:col>7</xdr:col>
      <xdr:colOff>0</xdr:colOff>
      <xdr:row>11</xdr:row>
      <xdr:rowOff>0</xdr:rowOff>
    </xdr:to>
    <xdr:cxnSp macro="">
      <xdr:nvCxnSpPr>
        <xdr:cNvPr id="47" name="Connecteur droit 46"/>
        <xdr:cNvCxnSpPr/>
      </xdr:nvCxnSpPr>
      <xdr:spPr>
        <a:xfrm>
          <a:off x="952500" y="2095500"/>
          <a:ext cx="381000" cy="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23</xdr:row>
      <xdr:rowOff>0</xdr:rowOff>
    </xdr:from>
    <xdr:to>
      <xdr:col>10</xdr:col>
      <xdr:colOff>0</xdr:colOff>
      <xdr:row>34</xdr:row>
      <xdr:rowOff>0</xdr:rowOff>
    </xdr:to>
    <xdr:cxnSp macro="">
      <xdr:nvCxnSpPr>
        <xdr:cNvPr id="49" name="Connecteur droit 48"/>
        <xdr:cNvCxnSpPr/>
      </xdr:nvCxnSpPr>
      <xdr:spPr>
        <a:xfrm>
          <a:off x="1905000" y="4191000"/>
          <a:ext cx="0" cy="20955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32</xdr:row>
      <xdr:rowOff>0</xdr:rowOff>
    </xdr:from>
    <xdr:to>
      <xdr:col>8</xdr:col>
      <xdr:colOff>0</xdr:colOff>
      <xdr:row>34</xdr:row>
      <xdr:rowOff>0</xdr:rowOff>
    </xdr:to>
    <xdr:cxnSp macro="">
      <xdr:nvCxnSpPr>
        <xdr:cNvPr id="50" name="Connecteur droit 49"/>
        <xdr:cNvCxnSpPr/>
      </xdr:nvCxnSpPr>
      <xdr:spPr>
        <a:xfrm>
          <a:off x="1524000" y="5905500"/>
          <a:ext cx="0" cy="381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8</xdr:row>
      <xdr:rowOff>0</xdr:rowOff>
    </xdr:from>
    <xdr:to>
      <xdr:col>17</xdr:col>
      <xdr:colOff>0</xdr:colOff>
      <xdr:row>8</xdr:row>
      <xdr:rowOff>0</xdr:rowOff>
    </xdr:to>
    <xdr:cxnSp macro="">
      <xdr:nvCxnSpPr>
        <xdr:cNvPr id="51" name="Connecteur droit 50"/>
        <xdr:cNvCxnSpPr/>
      </xdr:nvCxnSpPr>
      <xdr:spPr>
        <a:xfrm>
          <a:off x="952500" y="1524000"/>
          <a:ext cx="2286000" cy="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31</xdr:row>
      <xdr:rowOff>0</xdr:rowOff>
    </xdr:to>
    <xdr:cxnSp macro="">
      <xdr:nvCxnSpPr>
        <xdr:cNvPr id="52" name="Connecteur droit avec flèche 51"/>
        <xdr:cNvCxnSpPr/>
      </xdr:nvCxnSpPr>
      <xdr:spPr>
        <a:xfrm>
          <a:off x="1143000" y="4572000"/>
          <a:ext cx="0" cy="1143000"/>
        </a:xfrm>
        <a:prstGeom prst="straightConnector1">
          <a:avLst/>
        </a:prstGeom>
        <a:ln>
          <a:solidFill>
            <a:sysClr val="windowText" lastClr="000000"/>
          </a:solidFill>
          <a:headEnd type="triangle" w="med" len="lg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31</xdr:row>
      <xdr:rowOff>0</xdr:rowOff>
    </xdr:from>
    <xdr:to>
      <xdr:col>7</xdr:col>
      <xdr:colOff>0</xdr:colOff>
      <xdr:row>31</xdr:row>
      <xdr:rowOff>0</xdr:rowOff>
    </xdr:to>
    <xdr:cxnSp macro="">
      <xdr:nvCxnSpPr>
        <xdr:cNvPr id="54" name="Connecteur droit 53"/>
        <xdr:cNvCxnSpPr/>
      </xdr:nvCxnSpPr>
      <xdr:spPr>
        <a:xfrm>
          <a:off x="952500" y="5715000"/>
          <a:ext cx="381000" cy="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25</xdr:row>
      <xdr:rowOff>0</xdr:rowOff>
    </xdr:from>
    <xdr:to>
      <xdr:col>12</xdr:col>
      <xdr:colOff>0</xdr:colOff>
      <xdr:row>25</xdr:row>
      <xdr:rowOff>0</xdr:rowOff>
    </xdr:to>
    <xdr:cxnSp macro="">
      <xdr:nvCxnSpPr>
        <xdr:cNvPr id="55" name="Connecteur droit 54"/>
        <xdr:cNvCxnSpPr/>
      </xdr:nvCxnSpPr>
      <xdr:spPr>
        <a:xfrm>
          <a:off x="952500" y="4572000"/>
          <a:ext cx="1333500" cy="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33</xdr:row>
      <xdr:rowOff>0</xdr:rowOff>
    </xdr:from>
    <xdr:to>
      <xdr:col>10</xdr:col>
      <xdr:colOff>0</xdr:colOff>
      <xdr:row>33</xdr:row>
      <xdr:rowOff>0</xdr:rowOff>
    </xdr:to>
    <xdr:cxnSp macro="">
      <xdr:nvCxnSpPr>
        <xdr:cNvPr id="58" name="Connecteur droit avec flèche 57"/>
        <xdr:cNvCxnSpPr/>
      </xdr:nvCxnSpPr>
      <xdr:spPr>
        <a:xfrm>
          <a:off x="1524000" y="6096000"/>
          <a:ext cx="381000" cy="0"/>
        </a:xfrm>
        <a:prstGeom prst="straightConnector1">
          <a:avLst/>
        </a:prstGeom>
        <a:ln>
          <a:solidFill>
            <a:sysClr val="windowText" lastClr="000000"/>
          </a:solidFill>
          <a:headEnd type="triangle" w="med" len="lg"/>
          <a:tailEnd type="triangle" w="med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24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65" name="Rectangle 64"/>
        <xdr:cNvSpPr/>
      </xdr:nvSpPr>
      <xdr:spPr>
        <a:xfrm>
          <a:off x="1905000" y="4381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7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66" name="Rectangle 65"/>
        <xdr:cNvSpPr/>
      </xdr:nvSpPr>
      <xdr:spPr>
        <a:xfrm>
          <a:off x="2857500" y="13335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0</xdr:colOff>
      <xdr:row>27</xdr:row>
      <xdr:rowOff>95250</xdr:rowOff>
    </xdr:from>
    <xdr:to>
      <xdr:col>5</xdr:col>
      <xdr:colOff>0</xdr:colOff>
      <xdr:row>28</xdr:row>
      <xdr:rowOff>95250</xdr:rowOff>
    </xdr:to>
    <xdr:sp macro="" textlink="">
      <xdr:nvSpPr>
        <xdr:cNvPr id="71" name="ZoneTexte 70"/>
        <xdr:cNvSpPr txBox="1"/>
      </xdr:nvSpPr>
      <xdr:spPr>
        <a:xfrm>
          <a:off x="381000" y="5048250"/>
          <a:ext cx="571500" cy="19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r"/>
          <a:r>
            <a:rPr lang="fr-FR" sz="1100">
              <a:solidFill>
                <a:sysClr val="windowText" lastClr="000000"/>
              </a:solidFill>
            </a:rPr>
            <a:t>|Vf - Vi|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12</xdr:col>
      <xdr:colOff>0</xdr:colOff>
      <xdr:row>36</xdr:row>
      <xdr:rowOff>0</xdr:rowOff>
    </xdr:to>
    <xdr:sp macro="" textlink="">
      <xdr:nvSpPr>
        <xdr:cNvPr id="72" name="ZoneTexte 71"/>
        <xdr:cNvSpPr txBox="1"/>
      </xdr:nvSpPr>
      <xdr:spPr>
        <a:xfrm>
          <a:off x="1143000" y="6286500"/>
          <a:ext cx="11430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NBSTEPS - 1</a:t>
          </a:r>
        </a:p>
      </xdr:txBody>
    </xdr:sp>
    <xdr:clientData/>
  </xdr:twoCellAnchor>
  <xdr:twoCellAnchor>
    <xdr:from>
      <xdr:col>7</xdr:col>
      <xdr:colOff>0</xdr:colOff>
      <xdr:row>10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74" name="Rectangle 73"/>
        <xdr:cNvSpPr/>
      </xdr:nvSpPr>
      <xdr:spPr>
        <a:xfrm>
          <a:off x="1333500" y="1905000"/>
          <a:ext cx="190500" cy="190500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14</xdr:col>
      <xdr:colOff>0</xdr:colOff>
      <xdr:row>8</xdr:row>
      <xdr:rowOff>0</xdr:rowOff>
    </xdr:from>
    <xdr:to>
      <xdr:col>15</xdr:col>
      <xdr:colOff>0</xdr:colOff>
      <xdr:row>9</xdr:row>
      <xdr:rowOff>0</xdr:rowOff>
    </xdr:to>
    <xdr:sp macro="" textlink="">
      <xdr:nvSpPr>
        <xdr:cNvPr id="75" name="Rectangle 74"/>
        <xdr:cNvSpPr/>
      </xdr:nvSpPr>
      <xdr:spPr>
        <a:xfrm>
          <a:off x="2667000" y="1524000"/>
          <a:ext cx="190500" cy="190500"/>
        </a:xfrm>
        <a:prstGeom prst="rect">
          <a:avLst/>
        </a:prstGeom>
        <a:solidFill>
          <a:schemeClr val="accent3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/>
        </a:solidFill>
        <a:ln w="12700">
          <a:solidFill>
            <a:sysClr val="windowText" lastClr="000000"/>
          </a:solidFill>
        </a:ln>
      </a:spPr>
      <a:bodyPr vertOverflow="clip" horzOverflow="clip" lIns="0" tIns="0" rIns="0" bIns="0" rtlCol="0" anchor="ctr"/>
      <a:lstStyle>
        <a:defPPr algn="ctr">
          <a:defRPr sz="1100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  <a:ln w="9525" cmpd="sng">
          <a:noFill/>
        </a:ln>
      </a:spPr>
      <a:bodyPr vertOverflow="clip" horzOverflow="clip" wrap="square" lIns="0" tIns="0" rIns="0" bIns="0" rtlCol="0" anchor="ctr"/>
      <a:lstStyle>
        <a:defPPr algn="ctr">
          <a:defRPr sz="1100">
            <a:solidFill>
              <a:sysClr val="windowText" lastClr="000000"/>
            </a:solidFill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activeCell="A2" sqref="A2"/>
    </sheetView>
  </sheetViews>
  <sheetFormatPr baseColWidth="10" defaultRowHeight="15" x14ac:dyDescent="0.25"/>
  <sheetData>
    <row r="1" spans="1:10" s="10" customFormat="1" x14ac:dyDescent="0.25">
      <c r="A1" s="12" t="s">
        <v>69</v>
      </c>
      <c r="B1" s="11"/>
      <c r="C1" s="11"/>
      <c r="D1" s="11"/>
      <c r="E1" s="11"/>
    </row>
    <row r="2" spans="1:10" x14ac:dyDescent="0.25">
      <c r="A2" s="1"/>
      <c r="B2" s="1"/>
      <c r="C2" s="1"/>
      <c r="D2" s="1"/>
      <c r="E2" s="1"/>
    </row>
    <row r="3" spans="1:10" x14ac:dyDescent="0.25">
      <c r="B3" s="1" t="s">
        <v>58</v>
      </c>
      <c r="C3" s="1" t="s">
        <v>57</v>
      </c>
      <c r="D3" s="1" t="s">
        <v>56</v>
      </c>
      <c r="E3" s="1" t="s">
        <v>60</v>
      </c>
      <c r="F3" s="1" t="s">
        <v>61</v>
      </c>
    </row>
    <row r="4" spans="1:10" x14ac:dyDescent="0.25">
      <c r="A4" t="s">
        <v>63</v>
      </c>
      <c r="B4" s="1">
        <v>0</v>
      </c>
      <c r="C4" s="1">
        <v>0</v>
      </c>
      <c r="D4" s="1">
        <v>0</v>
      </c>
      <c r="E4" s="1" t="str">
        <f t="shared" ref="E4:E6" si="0">CONCATENATE("$0",DEC2HEX(B4,1),DEC2HEX(C4,1),DEC2HEX(D4,1))</f>
        <v>$0000</v>
      </c>
      <c r="F4" t="str">
        <f>E4</f>
        <v>$0000</v>
      </c>
    </row>
    <row r="5" spans="1:10" x14ac:dyDescent="0.25">
      <c r="A5" t="s">
        <v>64</v>
      </c>
      <c r="B5" s="1">
        <v>15</v>
      </c>
      <c r="C5" s="1">
        <v>15</v>
      </c>
      <c r="D5" s="1">
        <v>15</v>
      </c>
      <c r="E5" s="1" t="str">
        <f t="shared" si="0"/>
        <v>$0FFF</v>
      </c>
      <c r="F5" t="str">
        <f t="shared" ref="F5:F6" si="1">CONCATENATE(F4,", ",E5)</f>
        <v>$0000, $0FFF</v>
      </c>
    </row>
    <row r="6" spans="1:10" x14ac:dyDescent="0.25">
      <c r="A6" t="s">
        <v>65</v>
      </c>
      <c r="B6" s="1">
        <f t="shared" ref="B6:D9" si="2">B5-3</f>
        <v>12</v>
      </c>
      <c r="C6" s="1">
        <f t="shared" si="2"/>
        <v>12</v>
      </c>
      <c r="D6" s="1">
        <f t="shared" si="2"/>
        <v>12</v>
      </c>
      <c r="E6" s="1" t="str">
        <f t="shared" si="0"/>
        <v>$0CCC</v>
      </c>
      <c r="F6" t="str">
        <f t="shared" si="1"/>
        <v>$0000, $0FFF, $0CCC</v>
      </c>
    </row>
    <row r="7" spans="1:10" x14ac:dyDescent="0.25">
      <c r="A7" t="s">
        <v>66</v>
      </c>
      <c r="B7" s="1">
        <f t="shared" si="2"/>
        <v>9</v>
      </c>
      <c r="C7" s="1">
        <f t="shared" si="2"/>
        <v>9</v>
      </c>
      <c r="D7" s="1">
        <f t="shared" si="2"/>
        <v>9</v>
      </c>
      <c r="E7" s="1" t="str">
        <f t="shared" ref="E7:E9" si="3">CONCATENATE("$0",DEC2HEX(B7,1),DEC2HEX(C7,1),DEC2HEX(D7,1))</f>
        <v>$0999</v>
      </c>
      <c r="F7" t="str">
        <f t="shared" ref="F7:F8" si="4">CONCATENATE(F6,", ",E7)</f>
        <v>$0000, $0FFF, $0CCC, $0999</v>
      </c>
    </row>
    <row r="8" spans="1:10" x14ac:dyDescent="0.25">
      <c r="A8" t="s">
        <v>67</v>
      </c>
      <c r="B8" s="1">
        <f t="shared" si="2"/>
        <v>6</v>
      </c>
      <c r="C8" s="1">
        <f t="shared" si="2"/>
        <v>6</v>
      </c>
      <c r="D8" s="1">
        <f t="shared" si="2"/>
        <v>6</v>
      </c>
      <c r="E8" s="1" t="str">
        <f t="shared" si="3"/>
        <v>$0666</v>
      </c>
      <c r="F8" t="str">
        <f t="shared" si="4"/>
        <v>$0000, $0FFF, $0CCC, $0999, $0666</v>
      </c>
    </row>
    <row r="9" spans="1:10" x14ac:dyDescent="0.25">
      <c r="A9" t="s">
        <v>68</v>
      </c>
      <c r="B9" s="1">
        <f t="shared" si="2"/>
        <v>3</v>
      </c>
      <c r="C9" s="1">
        <f t="shared" si="2"/>
        <v>3</v>
      </c>
      <c r="D9" s="1">
        <f t="shared" si="2"/>
        <v>3</v>
      </c>
      <c r="E9" s="1" t="str">
        <f t="shared" si="3"/>
        <v>$0333</v>
      </c>
      <c r="F9" t="str">
        <f>CONCATENATE(";Palette: ",F8,", ",E9)</f>
        <v>;Palette: $0000, $0FFF, $0CCC, $0999, $0666, $0333</v>
      </c>
    </row>
    <row r="11" spans="1:10" x14ac:dyDescent="0.25">
      <c r="A11" s="1" t="s">
        <v>49</v>
      </c>
      <c r="B11" s="1" t="s">
        <v>48</v>
      </c>
      <c r="C11" s="1" t="s">
        <v>47</v>
      </c>
      <c r="D11" s="1" t="s">
        <v>46</v>
      </c>
      <c r="E11" s="1" t="s">
        <v>45</v>
      </c>
      <c r="F11" s="1" t="s">
        <v>44</v>
      </c>
      <c r="G11" s="1" t="s">
        <v>43</v>
      </c>
      <c r="J11" s="1"/>
    </row>
    <row r="12" spans="1:10" x14ac:dyDescent="0.25">
      <c r="A12" s="1">
        <v>0</v>
      </c>
      <c r="B12" t="s">
        <v>42</v>
      </c>
      <c r="C12" s="13" t="str">
        <f t="shared" ref="C12:C43" si="5">MID(DEC2BIN($A12,5),5,1)</f>
        <v>0</v>
      </c>
      <c r="D12" s="13" t="str">
        <f t="shared" ref="D12:D43" si="6">MID(DEC2BIN($A12,5),4,1)</f>
        <v>0</v>
      </c>
      <c r="E12" s="13" t="str">
        <f t="shared" ref="E12:E43" si="7">MID(DEC2BIN($A12,5),3,1)</f>
        <v>0</v>
      </c>
      <c r="F12" s="13" t="str">
        <f t="shared" ref="F12:F43" si="8">MID(DEC2BIN($A12,5),2,1)</f>
        <v>0</v>
      </c>
      <c r="G12" s="13" t="str">
        <f t="shared" ref="G12:G43" si="9">MID(DEC2BIN($A12,5),1,1)</f>
        <v>0</v>
      </c>
      <c r="H12" s="14" t="str">
        <f>IF(C12="1",$E$5,IF(D12="1",$E$6,IF(E12="1",$E$7,IF(F12="1",$E$8,IF(G12="1",$E$9,$E$4)))))</f>
        <v>$0000</v>
      </c>
      <c r="I12" t="str">
        <f t="shared" ref="I12:I43" si="10">CONCATENATE("DC.W ",H12," ",B12)</f>
        <v>DC.W $0000 ;COLOR00 -&gt; Playfield 1 (bitplanes 1, 3 et 5)</v>
      </c>
      <c r="J12" s="1"/>
    </row>
    <row r="13" spans="1:10" x14ac:dyDescent="0.25">
      <c r="A13" s="1">
        <f t="shared" ref="A13:A43" si="11">A12+1</f>
        <v>1</v>
      </c>
      <c r="B13" t="s">
        <v>41</v>
      </c>
      <c r="C13" s="13" t="str">
        <f t="shared" si="5"/>
        <v>1</v>
      </c>
      <c r="D13" s="13" t="str">
        <f t="shared" si="6"/>
        <v>0</v>
      </c>
      <c r="E13" s="13" t="str">
        <f t="shared" si="7"/>
        <v>0</v>
      </c>
      <c r="F13" s="13" t="str">
        <f t="shared" si="8"/>
        <v>0</v>
      </c>
      <c r="G13" s="13" t="str">
        <f t="shared" si="9"/>
        <v>0</v>
      </c>
      <c r="H13" s="14" t="str">
        <f t="shared" ref="H13:H43" si="12">IF(C13="1",$E$5,IF(D13="1",$E$6,IF(E13="1",$E$7,IF(F13="1",$E$8,IF(G13="1",$E$9,$E$4)))))</f>
        <v>$0FFF</v>
      </c>
      <c r="I13" t="str">
        <f t="shared" si="10"/>
        <v>DC.W $0FFF ;COLOR01</v>
      </c>
      <c r="J13" s="1"/>
    </row>
    <row r="14" spans="1:10" x14ac:dyDescent="0.25">
      <c r="A14" s="1">
        <f t="shared" si="11"/>
        <v>2</v>
      </c>
      <c r="B14" t="s">
        <v>40</v>
      </c>
      <c r="C14" s="13" t="str">
        <f t="shared" si="5"/>
        <v>0</v>
      </c>
      <c r="D14" s="13" t="str">
        <f t="shared" si="6"/>
        <v>1</v>
      </c>
      <c r="E14" s="13" t="str">
        <f t="shared" si="7"/>
        <v>0</v>
      </c>
      <c r="F14" s="13" t="str">
        <f t="shared" si="8"/>
        <v>0</v>
      </c>
      <c r="G14" s="13" t="str">
        <f t="shared" si="9"/>
        <v>0</v>
      </c>
      <c r="H14" s="14" t="str">
        <f t="shared" si="12"/>
        <v>$0CCC</v>
      </c>
      <c r="I14" t="str">
        <f t="shared" si="10"/>
        <v>DC.W $0CCC ;COLOR02</v>
      </c>
      <c r="J14" s="1"/>
    </row>
    <row r="15" spans="1:10" x14ac:dyDescent="0.25">
      <c r="A15" s="1">
        <f t="shared" si="11"/>
        <v>3</v>
      </c>
      <c r="B15" t="s">
        <v>39</v>
      </c>
      <c r="C15" s="13" t="str">
        <f t="shared" si="5"/>
        <v>1</v>
      </c>
      <c r="D15" s="13" t="str">
        <f t="shared" si="6"/>
        <v>1</v>
      </c>
      <c r="E15" s="13" t="str">
        <f t="shared" si="7"/>
        <v>0</v>
      </c>
      <c r="F15" s="13" t="str">
        <f t="shared" si="8"/>
        <v>0</v>
      </c>
      <c r="G15" s="13" t="str">
        <f t="shared" si="9"/>
        <v>0</v>
      </c>
      <c r="H15" s="14" t="str">
        <f t="shared" si="12"/>
        <v>$0FFF</v>
      </c>
      <c r="I15" t="str">
        <f t="shared" si="10"/>
        <v>DC.W $0FFF ;COLOR03</v>
      </c>
      <c r="J15" s="1"/>
    </row>
    <row r="16" spans="1:10" x14ac:dyDescent="0.25">
      <c r="A16" s="1">
        <f t="shared" si="11"/>
        <v>4</v>
      </c>
      <c r="B16" t="s">
        <v>38</v>
      </c>
      <c r="C16" s="13" t="str">
        <f t="shared" si="5"/>
        <v>0</v>
      </c>
      <c r="D16" s="13" t="str">
        <f t="shared" si="6"/>
        <v>0</v>
      </c>
      <c r="E16" s="13" t="str">
        <f t="shared" si="7"/>
        <v>1</v>
      </c>
      <c r="F16" s="13" t="str">
        <f t="shared" si="8"/>
        <v>0</v>
      </c>
      <c r="G16" s="13" t="str">
        <f t="shared" si="9"/>
        <v>0</v>
      </c>
      <c r="H16" s="14" t="str">
        <f t="shared" si="12"/>
        <v>$0999</v>
      </c>
      <c r="I16" t="str">
        <f t="shared" si="10"/>
        <v>DC.W $0999 ;COLOR04</v>
      </c>
      <c r="J16" s="1"/>
    </row>
    <row r="17" spans="1:10" x14ac:dyDescent="0.25">
      <c r="A17" s="1">
        <f t="shared" si="11"/>
        <v>5</v>
      </c>
      <c r="B17" t="s">
        <v>37</v>
      </c>
      <c r="C17" s="13" t="str">
        <f t="shared" si="5"/>
        <v>1</v>
      </c>
      <c r="D17" s="13" t="str">
        <f t="shared" si="6"/>
        <v>0</v>
      </c>
      <c r="E17" s="13" t="str">
        <f t="shared" si="7"/>
        <v>1</v>
      </c>
      <c r="F17" s="13" t="str">
        <f t="shared" si="8"/>
        <v>0</v>
      </c>
      <c r="G17" s="13" t="str">
        <f t="shared" si="9"/>
        <v>0</v>
      </c>
      <c r="H17" s="14" t="str">
        <f t="shared" si="12"/>
        <v>$0FFF</v>
      </c>
      <c r="I17" t="str">
        <f t="shared" si="10"/>
        <v>DC.W $0FFF ;COLOR05</v>
      </c>
      <c r="J17" s="1"/>
    </row>
    <row r="18" spans="1:10" x14ac:dyDescent="0.25">
      <c r="A18" s="1">
        <f t="shared" si="11"/>
        <v>6</v>
      </c>
      <c r="B18" t="s">
        <v>36</v>
      </c>
      <c r="C18" s="13" t="str">
        <f t="shared" si="5"/>
        <v>0</v>
      </c>
      <c r="D18" s="13" t="str">
        <f t="shared" si="6"/>
        <v>1</v>
      </c>
      <c r="E18" s="13" t="str">
        <f t="shared" si="7"/>
        <v>1</v>
      </c>
      <c r="F18" s="13" t="str">
        <f t="shared" si="8"/>
        <v>0</v>
      </c>
      <c r="G18" s="13" t="str">
        <f t="shared" si="9"/>
        <v>0</v>
      </c>
      <c r="H18" s="14" t="str">
        <f t="shared" si="12"/>
        <v>$0CCC</v>
      </c>
      <c r="I18" t="str">
        <f t="shared" si="10"/>
        <v>DC.W $0CCC ;COLOR06</v>
      </c>
      <c r="J18" s="1"/>
    </row>
    <row r="19" spans="1:10" x14ac:dyDescent="0.25">
      <c r="A19" s="1">
        <f t="shared" si="11"/>
        <v>7</v>
      </c>
      <c r="B19" t="s">
        <v>35</v>
      </c>
      <c r="C19" s="13" t="str">
        <f t="shared" si="5"/>
        <v>1</v>
      </c>
      <c r="D19" s="13" t="str">
        <f t="shared" si="6"/>
        <v>1</v>
      </c>
      <c r="E19" s="13" t="str">
        <f t="shared" si="7"/>
        <v>1</v>
      </c>
      <c r="F19" s="13" t="str">
        <f t="shared" si="8"/>
        <v>0</v>
      </c>
      <c r="G19" s="13" t="str">
        <f t="shared" si="9"/>
        <v>0</v>
      </c>
      <c r="H19" s="14" t="str">
        <f t="shared" si="12"/>
        <v>$0FFF</v>
      </c>
      <c r="I19" t="str">
        <f t="shared" si="10"/>
        <v>DC.W $0FFF ;COLOR07</v>
      </c>
      <c r="J19" s="1"/>
    </row>
    <row r="20" spans="1:10" x14ac:dyDescent="0.25">
      <c r="A20" s="1">
        <f t="shared" si="11"/>
        <v>8</v>
      </c>
      <c r="B20" t="s">
        <v>34</v>
      </c>
      <c r="C20" s="13" t="str">
        <f t="shared" si="5"/>
        <v>0</v>
      </c>
      <c r="D20" s="13" t="str">
        <f t="shared" si="6"/>
        <v>0</v>
      </c>
      <c r="E20" s="13" t="str">
        <f t="shared" si="7"/>
        <v>0</v>
      </c>
      <c r="F20" s="13" t="str">
        <f t="shared" si="8"/>
        <v>1</v>
      </c>
      <c r="G20" s="13" t="str">
        <f t="shared" si="9"/>
        <v>0</v>
      </c>
      <c r="H20" s="14" t="str">
        <f t="shared" si="12"/>
        <v>$0666</v>
      </c>
      <c r="I20" t="str">
        <f t="shared" si="10"/>
        <v>DC.W $0666 ;COLOR08 -&gt; Playfield 2 (bitplanes 2, 4 et 6)</v>
      </c>
      <c r="J20" s="1"/>
    </row>
    <row r="21" spans="1:10" x14ac:dyDescent="0.25">
      <c r="A21" s="1">
        <f t="shared" si="11"/>
        <v>9</v>
      </c>
      <c r="B21" t="s">
        <v>33</v>
      </c>
      <c r="C21" s="13" t="str">
        <f t="shared" si="5"/>
        <v>1</v>
      </c>
      <c r="D21" s="13" t="str">
        <f t="shared" si="6"/>
        <v>0</v>
      </c>
      <c r="E21" s="13" t="str">
        <f t="shared" si="7"/>
        <v>0</v>
      </c>
      <c r="F21" s="13" t="str">
        <f t="shared" si="8"/>
        <v>1</v>
      </c>
      <c r="G21" s="13" t="str">
        <f t="shared" si="9"/>
        <v>0</v>
      </c>
      <c r="H21" s="14" t="str">
        <f t="shared" si="12"/>
        <v>$0FFF</v>
      </c>
      <c r="I21" t="str">
        <f t="shared" si="10"/>
        <v>DC.W $0FFF ;COLOR09</v>
      </c>
      <c r="J21" s="1"/>
    </row>
    <row r="22" spans="1:10" x14ac:dyDescent="0.25">
      <c r="A22" s="1">
        <f t="shared" si="11"/>
        <v>10</v>
      </c>
      <c r="B22" t="s">
        <v>32</v>
      </c>
      <c r="C22" s="13" t="str">
        <f t="shared" si="5"/>
        <v>0</v>
      </c>
      <c r="D22" s="13" t="str">
        <f t="shared" si="6"/>
        <v>1</v>
      </c>
      <c r="E22" s="13" t="str">
        <f t="shared" si="7"/>
        <v>0</v>
      </c>
      <c r="F22" s="13" t="str">
        <f t="shared" si="8"/>
        <v>1</v>
      </c>
      <c r="G22" s="13" t="str">
        <f t="shared" si="9"/>
        <v>0</v>
      </c>
      <c r="H22" s="14" t="str">
        <f t="shared" si="12"/>
        <v>$0CCC</v>
      </c>
      <c r="I22" t="str">
        <f t="shared" si="10"/>
        <v>DC.W $0CCC ;COLOR10</v>
      </c>
      <c r="J22" s="1"/>
    </row>
    <row r="23" spans="1:10" x14ac:dyDescent="0.25">
      <c r="A23" s="1">
        <f t="shared" si="11"/>
        <v>11</v>
      </c>
      <c r="B23" t="s">
        <v>31</v>
      </c>
      <c r="C23" s="13" t="str">
        <f t="shared" si="5"/>
        <v>1</v>
      </c>
      <c r="D23" s="13" t="str">
        <f t="shared" si="6"/>
        <v>1</v>
      </c>
      <c r="E23" s="13" t="str">
        <f t="shared" si="7"/>
        <v>0</v>
      </c>
      <c r="F23" s="13" t="str">
        <f t="shared" si="8"/>
        <v>1</v>
      </c>
      <c r="G23" s="13" t="str">
        <f t="shared" si="9"/>
        <v>0</v>
      </c>
      <c r="H23" s="14" t="str">
        <f t="shared" si="12"/>
        <v>$0FFF</v>
      </c>
      <c r="I23" t="str">
        <f t="shared" si="10"/>
        <v>DC.W $0FFF ;COLOR11</v>
      </c>
      <c r="J23" s="1"/>
    </row>
    <row r="24" spans="1:10" x14ac:dyDescent="0.25">
      <c r="A24" s="1">
        <f t="shared" si="11"/>
        <v>12</v>
      </c>
      <c r="B24" t="s">
        <v>30</v>
      </c>
      <c r="C24" s="13" t="str">
        <f t="shared" si="5"/>
        <v>0</v>
      </c>
      <c r="D24" s="13" t="str">
        <f t="shared" si="6"/>
        <v>0</v>
      </c>
      <c r="E24" s="13" t="str">
        <f t="shared" si="7"/>
        <v>1</v>
      </c>
      <c r="F24" s="13" t="str">
        <f t="shared" si="8"/>
        <v>1</v>
      </c>
      <c r="G24" s="13" t="str">
        <f t="shared" si="9"/>
        <v>0</v>
      </c>
      <c r="H24" s="14" t="str">
        <f t="shared" si="12"/>
        <v>$0999</v>
      </c>
      <c r="I24" t="str">
        <f t="shared" si="10"/>
        <v>DC.W $0999 ;COLOR12</v>
      </c>
      <c r="J24" s="1"/>
    </row>
    <row r="25" spans="1:10" x14ac:dyDescent="0.25">
      <c r="A25" s="1">
        <f t="shared" si="11"/>
        <v>13</v>
      </c>
      <c r="B25" t="s">
        <v>29</v>
      </c>
      <c r="C25" s="13" t="str">
        <f t="shared" si="5"/>
        <v>1</v>
      </c>
      <c r="D25" s="13" t="str">
        <f t="shared" si="6"/>
        <v>0</v>
      </c>
      <c r="E25" s="13" t="str">
        <f t="shared" si="7"/>
        <v>1</v>
      </c>
      <c r="F25" s="13" t="str">
        <f t="shared" si="8"/>
        <v>1</v>
      </c>
      <c r="G25" s="13" t="str">
        <f t="shared" si="9"/>
        <v>0</v>
      </c>
      <c r="H25" s="14" t="str">
        <f t="shared" si="12"/>
        <v>$0FFF</v>
      </c>
      <c r="I25" t="str">
        <f t="shared" si="10"/>
        <v>DC.W $0FFF ;COLOR13</v>
      </c>
      <c r="J25" s="1"/>
    </row>
    <row r="26" spans="1:10" x14ac:dyDescent="0.25">
      <c r="A26" s="1">
        <f t="shared" si="11"/>
        <v>14</v>
      </c>
      <c r="B26" t="s">
        <v>28</v>
      </c>
      <c r="C26" s="13" t="str">
        <f t="shared" si="5"/>
        <v>0</v>
      </c>
      <c r="D26" s="13" t="str">
        <f t="shared" si="6"/>
        <v>1</v>
      </c>
      <c r="E26" s="13" t="str">
        <f t="shared" si="7"/>
        <v>1</v>
      </c>
      <c r="F26" s="13" t="str">
        <f t="shared" si="8"/>
        <v>1</v>
      </c>
      <c r="G26" s="13" t="str">
        <f t="shared" si="9"/>
        <v>0</v>
      </c>
      <c r="H26" s="14" t="str">
        <f t="shared" si="12"/>
        <v>$0CCC</v>
      </c>
      <c r="I26" t="str">
        <f t="shared" si="10"/>
        <v>DC.W $0CCC ;COLOR14</v>
      </c>
      <c r="J26" s="1"/>
    </row>
    <row r="27" spans="1:10" x14ac:dyDescent="0.25">
      <c r="A27" s="1">
        <f t="shared" si="11"/>
        <v>15</v>
      </c>
      <c r="B27" t="s">
        <v>27</v>
      </c>
      <c r="C27" s="13" t="str">
        <f t="shared" si="5"/>
        <v>1</v>
      </c>
      <c r="D27" s="13" t="str">
        <f t="shared" si="6"/>
        <v>1</v>
      </c>
      <c r="E27" s="13" t="str">
        <f t="shared" si="7"/>
        <v>1</v>
      </c>
      <c r="F27" s="13" t="str">
        <f t="shared" si="8"/>
        <v>1</v>
      </c>
      <c r="G27" s="13" t="str">
        <f t="shared" si="9"/>
        <v>0</v>
      </c>
      <c r="H27" s="14" t="str">
        <f t="shared" si="12"/>
        <v>$0FFF</v>
      </c>
      <c r="I27" t="str">
        <f t="shared" si="10"/>
        <v>DC.W $0FFF ;COLOR15</v>
      </c>
      <c r="J27" s="1"/>
    </row>
    <row r="28" spans="1:10" x14ac:dyDescent="0.25">
      <c r="A28" s="1">
        <f t="shared" si="11"/>
        <v>16</v>
      </c>
      <c r="B28" t="s">
        <v>26</v>
      </c>
      <c r="C28" s="13" t="str">
        <f t="shared" si="5"/>
        <v>0</v>
      </c>
      <c r="D28" s="13" t="str">
        <f t="shared" si="6"/>
        <v>0</v>
      </c>
      <c r="E28" s="13" t="str">
        <f t="shared" si="7"/>
        <v>0</v>
      </c>
      <c r="F28" s="13" t="str">
        <f t="shared" si="8"/>
        <v>0</v>
      </c>
      <c r="G28" s="13" t="str">
        <f t="shared" si="9"/>
        <v>1</v>
      </c>
      <c r="H28" s="14" t="str">
        <f t="shared" si="12"/>
        <v>$0333</v>
      </c>
      <c r="I28" t="str">
        <f t="shared" si="10"/>
        <v>DC.W $0333 ;COLOR16 -&gt; Sprites 0 et 1</v>
      </c>
      <c r="J28" s="1"/>
    </row>
    <row r="29" spans="1:10" x14ac:dyDescent="0.25">
      <c r="A29" s="1">
        <f t="shared" si="11"/>
        <v>17</v>
      </c>
      <c r="B29" t="s">
        <v>25</v>
      </c>
      <c r="C29" s="13" t="str">
        <f t="shared" si="5"/>
        <v>1</v>
      </c>
      <c r="D29" s="13" t="str">
        <f t="shared" si="6"/>
        <v>0</v>
      </c>
      <c r="E29" s="13" t="str">
        <f t="shared" si="7"/>
        <v>0</v>
      </c>
      <c r="F29" s="13" t="str">
        <f t="shared" si="8"/>
        <v>0</v>
      </c>
      <c r="G29" s="13" t="str">
        <f t="shared" si="9"/>
        <v>1</v>
      </c>
      <c r="H29" s="14" t="str">
        <f t="shared" si="12"/>
        <v>$0FFF</v>
      </c>
      <c r="I29" t="str">
        <f t="shared" si="10"/>
        <v>DC.W $0FFF ;COLOR17</v>
      </c>
      <c r="J29" s="1"/>
    </row>
    <row r="30" spans="1:10" x14ac:dyDescent="0.25">
      <c r="A30" s="1">
        <f t="shared" si="11"/>
        <v>18</v>
      </c>
      <c r="B30" t="s">
        <v>24</v>
      </c>
      <c r="C30" s="13" t="str">
        <f t="shared" si="5"/>
        <v>0</v>
      </c>
      <c r="D30" s="13" t="str">
        <f t="shared" si="6"/>
        <v>1</v>
      </c>
      <c r="E30" s="13" t="str">
        <f t="shared" si="7"/>
        <v>0</v>
      </c>
      <c r="F30" s="13" t="str">
        <f t="shared" si="8"/>
        <v>0</v>
      </c>
      <c r="G30" s="13" t="str">
        <f t="shared" si="9"/>
        <v>1</v>
      </c>
      <c r="H30" s="14" t="str">
        <f t="shared" si="12"/>
        <v>$0CCC</v>
      </c>
      <c r="I30" t="str">
        <f t="shared" si="10"/>
        <v>DC.W $0CCC ;COLOR18</v>
      </c>
      <c r="J30" s="1"/>
    </row>
    <row r="31" spans="1:10" x14ac:dyDescent="0.25">
      <c r="A31" s="1">
        <f t="shared" si="11"/>
        <v>19</v>
      </c>
      <c r="B31" t="s">
        <v>23</v>
      </c>
      <c r="C31" s="13" t="str">
        <f t="shared" si="5"/>
        <v>1</v>
      </c>
      <c r="D31" s="13" t="str">
        <f t="shared" si="6"/>
        <v>1</v>
      </c>
      <c r="E31" s="13" t="str">
        <f t="shared" si="7"/>
        <v>0</v>
      </c>
      <c r="F31" s="13" t="str">
        <f t="shared" si="8"/>
        <v>0</v>
      </c>
      <c r="G31" s="13" t="str">
        <f t="shared" si="9"/>
        <v>1</v>
      </c>
      <c r="H31" s="14" t="str">
        <f t="shared" si="12"/>
        <v>$0FFF</v>
      </c>
      <c r="I31" t="str">
        <f t="shared" si="10"/>
        <v>DC.W $0FFF ;COLOR19</v>
      </c>
      <c r="J31" s="1"/>
    </row>
    <row r="32" spans="1:10" x14ac:dyDescent="0.25">
      <c r="A32" s="1">
        <f t="shared" si="11"/>
        <v>20</v>
      </c>
      <c r="B32" t="s">
        <v>22</v>
      </c>
      <c r="C32" s="13" t="str">
        <f t="shared" si="5"/>
        <v>0</v>
      </c>
      <c r="D32" s="13" t="str">
        <f t="shared" si="6"/>
        <v>0</v>
      </c>
      <c r="E32" s="13" t="str">
        <f t="shared" si="7"/>
        <v>1</v>
      </c>
      <c r="F32" s="13" t="str">
        <f t="shared" si="8"/>
        <v>0</v>
      </c>
      <c r="G32" s="13" t="str">
        <f t="shared" si="9"/>
        <v>1</v>
      </c>
      <c r="H32" s="14" t="str">
        <f t="shared" si="12"/>
        <v>$0999</v>
      </c>
      <c r="I32" t="str">
        <f t="shared" si="10"/>
        <v>DC.W $0999 ;COLOR20 -&gt; Sprites 2 et 3</v>
      </c>
      <c r="J32" s="1"/>
    </row>
    <row r="33" spans="1:10" x14ac:dyDescent="0.25">
      <c r="A33" s="1">
        <f t="shared" si="11"/>
        <v>21</v>
      </c>
      <c r="B33" t="s">
        <v>21</v>
      </c>
      <c r="C33" s="13" t="str">
        <f t="shared" si="5"/>
        <v>1</v>
      </c>
      <c r="D33" s="13" t="str">
        <f t="shared" si="6"/>
        <v>0</v>
      </c>
      <c r="E33" s="13" t="str">
        <f t="shared" si="7"/>
        <v>1</v>
      </c>
      <c r="F33" s="13" t="str">
        <f t="shared" si="8"/>
        <v>0</v>
      </c>
      <c r="G33" s="13" t="str">
        <f t="shared" si="9"/>
        <v>1</v>
      </c>
      <c r="H33" s="14" t="str">
        <f t="shared" si="12"/>
        <v>$0FFF</v>
      </c>
      <c r="I33" t="str">
        <f t="shared" si="10"/>
        <v>DC.W $0FFF ;COLOR21</v>
      </c>
      <c r="J33" s="1"/>
    </row>
    <row r="34" spans="1:10" x14ac:dyDescent="0.25">
      <c r="A34" s="1">
        <f t="shared" si="11"/>
        <v>22</v>
      </c>
      <c r="B34" t="s">
        <v>20</v>
      </c>
      <c r="C34" s="13" t="str">
        <f t="shared" si="5"/>
        <v>0</v>
      </c>
      <c r="D34" s="13" t="str">
        <f t="shared" si="6"/>
        <v>1</v>
      </c>
      <c r="E34" s="13" t="str">
        <f t="shared" si="7"/>
        <v>1</v>
      </c>
      <c r="F34" s="13" t="str">
        <f t="shared" si="8"/>
        <v>0</v>
      </c>
      <c r="G34" s="13" t="str">
        <f t="shared" si="9"/>
        <v>1</v>
      </c>
      <c r="H34" s="14" t="str">
        <f t="shared" si="12"/>
        <v>$0CCC</v>
      </c>
      <c r="I34" t="str">
        <f t="shared" si="10"/>
        <v>DC.W $0CCC ;COLOR22</v>
      </c>
      <c r="J34" s="1"/>
    </row>
    <row r="35" spans="1:10" x14ac:dyDescent="0.25">
      <c r="A35" s="1">
        <f t="shared" si="11"/>
        <v>23</v>
      </c>
      <c r="B35" t="s">
        <v>19</v>
      </c>
      <c r="C35" s="13" t="str">
        <f t="shared" si="5"/>
        <v>1</v>
      </c>
      <c r="D35" s="13" t="str">
        <f t="shared" si="6"/>
        <v>1</v>
      </c>
      <c r="E35" s="13" t="str">
        <f t="shared" si="7"/>
        <v>1</v>
      </c>
      <c r="F35" s="13" t="str">
        <f t="shared" si="8"/>
        <v>0</v>
      </c>
      <c r="G35" s="13" t="str">
        <f t="shared" si="9"/>
        <v>1</v>
      </c>
      <c r="H35" s="14" t="str">
        <f t="shared" si="12"/>
        <v>$0FFF</v>
      </c>
      <c r="I35" t="str">
        <f t="shared" si="10"/>
        <v>DC.W $0FFF ;COLOR23</v>
      </c>
      <c r="J35" s="1"/>
    </row>
    <row r="36" spans="1:10" x14ac:dyDescent="0.25">
      <c r="A36" s="1">
        <f t="shared" si="11"/>
        <v>24</v>
      </c>
      <c r="B36" t="s">
        <v>18</v>
      </c>
      <c r="C36" s="13" t="str">
        <f t="shared" si="5"/>
        <v>0</v>
      </c>
      <c r="D36" s="13" t="str">
        <f t="shared" si="6"/>
        <v>0</v>
      </c>
      <c r="E36" s="13" t="str">
        <f t="shared" si="7"/>
        <v>0</v>
      </c>
      <c r="F36" s="13" t="str">
        <f t="shared" si="8"/>
        <v>1</v>
      </c>
      <c r="G36" s="13" t="str">
        <f t="shared" si="9"/>
        <v>1</v>
      </c>
      <c r="H36" s="14" t="str">
        <f t="shared" si="12"/>
        <v>$0666</v>
      </c>
      <c r="I36" t="str">
        <f t="shared" si="10"/>
        <v>DC.W $0666 ;COLOR24 -&gt; Sprites 4 et 5</v>
      </c>
      <c r="J36" s="1"/>
    </row>
    <row r="37" spans="1:10" x14ac:dyDescent="0.25">
      <c r="A37" s="1">
        <f t="shared" si="11"/>
        <v>25</v>
      </c>
      <c r="B37" t="s">
        <v>17</v>
      </c>
      <c r="C37" s="13" t="str">
        <f t="shared" si="5"/>
        <v>1</v>
      </c>
      <c r="D37" s="13" t="str">
        <f t="shared" si="6"/>
        <v>0</v>
      </c>
      <c r="E37" s="13" t="str">
        <f t="shared" si="7"/>
        <v>0</v>
      </c>
      <c r="F37" s="13" t="str">
        <f t="shared" si="8"/>
        <v>1</v>
      </c>
      <c r="G37" s="13" t="str">
        <f t="shared" si="9"/>
        <v>1</v>
      </c>
      <c r="H37" s="14" t="str">
        <f t="shared" si="12"/>
        <v>$0FFF</v>
      </c>
      <c r="I37" t="str">
        <f t="shared" si="10"/>
        <v>DC.W $0FFF ;COLOR25</v>
      </c>
      <c r="J37" s="1"/>
    </row>
    <row r="38" spans="1:10" x14ac:dyDescent="0.25">
      <c r="A38" s="1">
        <f t="shared" si="11"/>
        <v>26</v>
      </c>
      <c r="B38" t="s">
        <v>16</v>
      </c>
      <c r="C38" s="13" t="str">
        <f t="shared" si="5"/>
        <v>0</v>
      </c>
      <c r="D38" s="13" t="str">
        <f t="shared" si="6"/>
        <v>1</v>
      </c>
      <c r="E38" s="13" t="str">
        <f t="shared" si="7"/>
        <v>0</v>
      </c>
      <c r="F38" s="13" t="str">
        <f t="shared" si="8"/>
        <v>1</v>
      </c>
      <c r="G38" s="13" t="str">
        <f t="shared" si="9"/>
        <v>1</v>
      </c>
      <c r="H38" s="14" t="str">
        <f t="shared" si="12"/>
        <v>$0CCC</v>
      </c>
      <c r="I38" t="str">
        <f t="shared" si="10"/>
        <v>DC.W $0CCC ;COLOR26</v>
      </c>
      <c r="J38" s="1"/>
    </row>
    <row r="39" spans="1:10" x14ac:dyDescent="0.25">
      <c r="A39" s="1">
        <f t="shared" si="11"/>
        <v>27</v>
      </c>
      <c r="B39" t="s">
        <v>15</v>
      </c>
      <c r="C39" s="13" t="str">
        <f t="shared" si="5"/>
        <v>1</v>
      </c>
      <c r="D39" s="13" t="str">
        <f t="shared" si="6"/>
        <v>1</v>
      </c>
      <c r="E39" s="13" t="str">
        <f t="shared" si="7"/>
        <v>0</v>
      </c>
      <c r="F39" s="13" t="str">
        <f t="shared" si="8"/>
        <v>1</v>
      </c>
      <c r="G39" s="13" t="str">
        <f t="shared" si="9"/>
        <v>1</v>
      </c>
      <c r="H39" s="14" t="str">
        <f t="shared" si="12"/>
        <v>$0FFF</v>
      </c>
      <c r="I39" t="str">
        <f t="shared" si="10"/>
        <v>DC.W $0FFF ;COLOR27</v>
      </c>
      <c r="J39" s="1"/>
    </row>
    <row r="40" spans="1:10" x14ac:dyDescent="0.25">
      <c r="A40" s="1">
        <f t="shared" si="11"/>
        <v>28</v>
      </c>
      <c r="B40" t="s">
        <v>14</v>
      </c>
      <c r="C40" s="13" t="str">
        <f t="shared" si="5"/>
        <v>0</v>
      </c>
      <c r="D40" s="13" t="str">
        <f t="shared" si="6"/>
        <v>0</v>
      </c>
      <c r="E40" s="13" t="str">
        <f t="shared" si="7"/>
        <v>1</v>
      </c>
      <c r="F40" s="13" t="str">
        <f t="shared" si="8"/>
        <v>1</v>
      </c>
      <c r="G40" s="13" t="str">
        <f t="shared" si="9"/>
        <v>1</v>
      </c>
      <c r="H40" s="14" t="str">
        <f t="shared" si="12"/>
        <v>$0999</v>
      </c>
      <c r="I40" t="str">
        <f t="shared" si="10"/>
        <v>DC.W $0999 ;COLOR28 -&gt; Sprites 6 et 7</v>
      </c>
      <c r="J40" s="1"/>
    </row>
    <row r="41" spans="1:10" x14ac:dyDescent="0.25">
      <c r="A41" s="1">
        <f t="shared" si="11"/>
        <v>29</v>
      </c>
      <c r="B41" t="s">
        <v>13</v>
      </c>
      <c r="C41" s="13" t="str">
        <f t="shared" si="5"/>
        <v>1</v>
      </c>
      <c r="D41" s="13" t="str">
        <f t="shared" si="6"/>
        <v>0</v>
      </c>
      <c r="E41" s="13" t="str">
        <f t="shared" si="7"/>
        <v>1</v>
      </c>
      <c r="F41" s="13" t="str">
        <f t="shared" si="8"/>
        <v>1</v>
      </c>
      <c r="G41" s="13" t="str">
        <f t="shared" si="9"/>
        <v>1</v>
      </c>
      <c r="H41" s="14" t="str">
        <f t="shared" si="12"/>
        <v>$0FFF</v>
      </c>
      <c r="I41" t="str">
        <f t="shared" si="10"/>
        <v>DC.W $0FFF ;COLOR29</v>
      </c>
      <c r="J41" s="1"/>
    </row>
    <row r="42" spans="1:10" x14ac:dyDescent="0.25">
      <c r="A42" s="1">
        <f t="shared" si="11"/>
        <v>30</v>
      </c>
      <c r="B42" t="s">
        <v>12</v>
      </c>
      <c r="C42" s="13" t="str">
        <f t="shared" si="5"/>
        <v>0</v>
      </c>
      <c r="D42" s="13" t="str">
        <f t="shared" si="6"/>
        <v>1</v>
      </c>
      <c r="E42" s="13" t="str">
        <f t="shared" si="7"/>
        <v>1</v>
      </c>
      <c r="F42" s="13" t="str">
        <f t="shared" si="8"/>
        <v>1</v>
      </c>
      <c r="G42" s="13" t="str">
        <f t="shared" si="9"/>
        <v>1</v>
      </c>
      <c r="H42" s="14" t="str">
        <f t="shared" si="12"/>
        <v>$0CCC</v>
      </c>
      <c r="I42" t="str">
        <f t="shared" si="10"/>
        <v>DC.W $0CCC ;COLOR30</v>
      </c>
      <c r="J42" s="1"/>
    </row>
    <row r="43" spans="1:10" x14ac:dyDescent="0.25">
      <c r="A43" s="1">
        <f t="shared" si="11"/>
        <v>31</v>
      </c>
      <c r="B43" t="s">
        <v>11</v>
      </c>
      <c r="C43" s="13" t="str">
        <f t="shared" si="5"/>
        <v>1</v>
      </c>
      <c r="D43" s="13" t="str">
        <f t="shared" si="6"/>
        <v>1</v>
      </c>
      <c r="E43" s="13" t="str">
        <f t="shared" si="7"/>
        <v>1</v>
      </c>
      <c r="F43" s="13" t="str">
        <f t="shared" si="8"/>
        <v>1</v>
      </c>
      <c r="G43" s="13" t="str">
        <f t="shared" si="9"/>
        <v>1</v>
      </c>
      <c r="H43" s="14" t="str">
        <f t="shared" si="12"/>
        <v>$0FFF</v>
      </c>
      <c r="I43" t="str">
        <f t="shared" si="10"/>
        <v>DC.W $0FFF ;COLOR31</v>
      </c>
    </row>
  </sheetData>
  <conditionalFormatting sqref="C12:G43">
    <cfRule type="cellIs" dxfId="11" priority="1" operator="equal">
      <formula>"1"</formula>
    </cfRule>
    <cfRule type="cellIs" dxfId="10" priority="2" operator="equal">
      <formula>"0"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9"/>
  <sheetViews>
    <sheetView workbookViewId="0"/>
  </sheetViews>
  <sheetFormatPr baseColWidth="10" defaultRowHeight="15" x14ac:dyDescent="0.25"/>
  <cols>
    <col min="1" max="5" width="11.42578125" style="1"/>
  </cols>
  <sheetData>
    <row r="1" spans="1:20" x14ac:dyDescent="0.25">
      <c r="A1">
        <v>320</v>
      </c>
      <c r="B1">
        <f>A1/16</f>
        <v>20</v>
      </c>
      <c r="C1">
        <f>ROUNDDOWN((B3/2)*(A1/(A1+A2)),0)</f>
        <v>88</v>
      </c>
    </row>
    <row r="2" spans="1:20" x14ac:dyDescent="0.25">
      <c r="A2">
        <v>256</v>
      </c>
      <c r="B2">
        <f>A2/16</f>
        <v>16</v>
      </c>
      <c r="C2">
        <f>(B3/2)-C1</f>
        <v>72</v>
      </c>
    </row>
    <row r="3" spans="1:20" x14ac:dyDescent="0.25">
      <c r="A3"/>
      <c r="B3">
        <f>B1*B2</f>
        <v>320</v>
      </c>
      <c r="C3"/>
    </row>
    <row r="5" spans="1:20" x14ac:dyDescent="0.25">
      <c r="A5" s="7" t="s">
        <v>10</v>
      </c>
    </row>
    <row r="6" spans="1:20" x14ac:dyDescent="0.25">
      <c r="A6" s="7"/>
      <c r="F6" s="1"/>
    </row>
    <row r="7" spans="1:20" x14ac:dyDescent="0.25">
      <c r="A7" s="1" t="s">
        <v>9</v>
      </c>
      <c r="B7" s="1" t="s">
        <v>8</v>
      </c>
      <c r="C7" s="1" t="s">
        <v>7</v>
      </c>
      <c r="D7" s="1" t="s">
        <v>6</v>
      </c>
      <c r="E7" s="1" t="s">
        <v>5</v>
      </c>
      <c r="F7" s="1" t="s">
        <v>4</v>
      </c>
      <c r="H7" s="1" t="s">
        <v>7</v>
      </c>
      <c r="I7" s="1" t="s">
        <v>6</v>
      </c>
      <c r="J7" s="1" t="s">
        <v>5</v>
      </c>
      <c r="K7" s="1" t="s">
        <v>4</v>
      </c>
      <c r="L7" s="1"/>
      <c r="M7" s="6" t="s">
        <v>3</v>
      </c>
    </row>
    <row r="8" spans="1:20" x14ac:dyDescent="0.25">
      <c r="A8" s="1">
        <v>0</v>
      </c>
      <c r="B8" s="1">
        <v>0</v>
      </c>
      <c r="C8" s="1">
        <v>258</v>
      </c>
      <c r="D8" s="1">
        <v>226</v>
      </c>
      <c r="E8" s="1">
        <v>258</v>
      </c>
      <c r="F8" s="1">
        <v>258</v>
      </c>
      <c r="H8" s="4">
        <f t="shared" ref="H8:H71" si="0">C8/1000</f>
        <v>0.25800000000000001</v>
      </c>
      <c r="I8" s="4">
        <f t="shared" ref="I8:I71" si="1">D8/1000</f>
        <v>0.22600000000000001</v>
      </c>
      <c r="J8" s="4">
        <f t="shared" ref="J8:J71" si="2">E8/1000</f>
        <v>0.25800000000000001</v>
      </c>
      <c r="K8" s="4">
        <f t="shared" ref="K8:K71" si="3">F8/1000</f>
        <v>0.25800000000000001</v>
      </c>
      <c r="L8" s="4">
        <f t="shared" ref="L8:L71" si="4">MAX(H8:K8)-MIN(H8:K8)</f>
        <v>3.2000000000000001E-2</v>
      </c>
      <c r="M8" s="3">
        <f t="shared" ref="M8:M71" si="5">AVERAGE(ABS(H8-0.25),ABS(I8-0.25),ABS(J8-0.25),ABS(K8-0.25))</f>
        <v>1.2000000000000004E-2</v>
      </c>
      <c r="N8" s="5"/>
      <c r="O8" t="s">
        <v>2</v>
      </c>
      <c r="P8" s="2">
        <f>MIN($H$8:$K$327)</f>
        <v>0.21</v>
      </c>
    </row>
    <row r="9" spans="1:20" x14ac:dyDescent="0.25">
      <c r="A9" s="1">
        <v>1</v>
      </c>
      <c r="B9" s="1">
        <v>0</v>
      </c>
      <c r="C9" s="1">
        <v>260</v>
      </c>
      <c r="D9" s="1">
        <v>242</v>
      </c>
      <c r="E9" s="1">
        <v>255</v>
      </c>
      <c r="F9" s="1">
        <v>243</v>
      </c>
      <c r="H9" s="4">
        <f t="shared" si="0"/>
        <v>0.26</v>
      </c>
      <c r="I9" s="4">
        <f t="shared" si="1"/>
        <v>0.24199999999999999</v>
      </c>
      <c r="J9" s="4">
        <f t="shared" si="2"/>
        <v>0.255</v>
      </c>
      <c r="K9" s="4">
        <f t="shared" si="3"/>
        <v>0.24299999999999999</v>
      </c>
      <c r="L9" s="4">
        <f t="shared" si="4"/>
        <v>1.8000000000000016E-2</v>
      </c>
      <c r="M9" s="3">
        <f t="shared" si="5"/>
        <v>7.5000000000000067E-3</v>
      </c>
      <c r="O9" t="s">
        <v>1</v>
      </c>
      <c r="P9" s="2">
        <f>MAX($H$8:$K$327)</f>
        <v>0.30199999999999999</v>
      </c>
    </row>
    <row r="10" spans="1:20" x14ac:dyDescent="0.25">
      <c r="A10" s="1">
        <v>2</v>
      </c>
      <c r="B10" s="1">
        <v>0</v>
      </c>
      <c r="C10" s="1">
        <v>276</v>
      </c>
      <c r="D10" s="1">
        <v>231</v>
      </c>
      <c r="E10" s="1">
        <v>262</v>
      </c>
      <c r="F10" s="1">
        <v>231</v>
      </c>
      <c r="H10" s="4">
        <f t="shared" si="0"/>
        <v>0.27600000000000002</v>
      </c>
      <c r="I10" s="4">
        <f t="shared" si="1"/>
        <v>0.23100000000000001</v>
      </c>
      <c r="J10" s="4">
        <f t="shared" si="2"/>
        <v>0.26200000000000001</v>
      </c>
      <c r="K10" s="4">
        <f t="shared" si="3"/>
        <v>0.23100000000000001</v>
      </c>
      <c r="L10" s="4">
        <f t="shared" si="4"/>
        <v>4.5000000000000012E-2</v>
      </c>
      <c r="M10" s="3">
        <f t="shared" si="5"/>
        <v>1.9000000000000003E-2</v>
      </c>
    </row>
    <row r="11" spans="1:20" x14ac:dyDescent="0.25">
      <c r="A11" s="1">
        <v>3</v>
      </c>
      <c r="B11" s="1">
        <v>0</v>
      </c>
      <c r="C11" s="1">
        <v>256</v>
      </c>
      <c r="D11" s="1">
        <v>259</v>
      </c>
      <c r="E11" s="1">
        <v>246</v>
      </c>
      <c r="F11" s="1">
        <v>239</v>
      </c>
      <c r="H11" s="4">
        <f t="shared" si="0"/>
        <v>0.25600000000000001</v>
      </c>
      <c r="I11" s="4">
        <f t="shared" si="1"/>
        <v>0.25900000000000001</v>
      </c>
      <c r="J11" s="4">
        <f t="shared" si="2"/>
        <v>0.246</v>
      </c>
      <c r="K11" s="4">
        <f t="shared" si="3"/>
        <v>0.23899999999999999</v>
      </c>
      <c r="L11" s="4">
        <f t="shared" si="4"/>
        <v>2.0000000000000018E-2</v>
      </c>
      <c r="M11" s="3">
        <f t="shared" si="5"/>
        <v>7.5000000000000067E-3</v>
      </c>
      <c r="O11" s="5">
        <v>0.2</v>
      </c>
      <c r="P11">
        <f>SUMPRODUCT(1*($H$8:$K$327&lt;O12))</f>
        <v>0</v>
      </c>
      <c r="Q11" s="5">
        <f t="shared" ref="Q11:Q21" si="6">P11/$P$22</f>
        <v>0</v>
      </c>
      <c r="T11" t="str">
        <f>CONCATENATE("]..., ",TEXT(O12,"0%"),"[")</f>
        <v>]..., 21%[</v>
      </c>
    </row>
    <row r="12" spans="1:20" x14ac:dyDescent="0.25">
      <c r="A12" s="1">
        <v>4</v>
      </c>
      <c r="B12" s="1">
        <v>0</v>
      </c>
      <c r="C12" s="1">
        <v>257</v>
      </c>
      <c r="D12" s="1">
        <v>237</v>
      </c>
      <c r="E12" s="1">
        <v>259</v>
      </c>
      <c r="F12" s="1">
        <v>247</v>
      </c>
      <c r="H12" s="4">
        <f t="shared" si="0"/>
        <v>0.25700000000000001</v>
      </c>
      <c r="I12" s="4">
        <f t="shared" si="1"/>
        <v>0.23699999999999999</v>
      </c>
      <c r="J12" s="4">
        <f t="shared" si="2"/>
        <v>0.25900000000000001</v>
      </c>
      <c r="K12" s="4">
        <f t="shared" si="3"/>
        <v>0.247</v>
      </c>
      <c r="L12" s="4">
        <f t="shared" si="4"/>
        <v>2.200000000000002E-2</v>
      </c>
      <c r="M12" s="3">
        <f t="shared" si="5"/>
        <v>8.0000000000000071E-3</v>
      </c>
      <c r="O12" s="2">
        <f t="shared" ref="O12:O21" si="7">O11+1%</f>
        <v>0.21000000000000002</v>
      </c>
      <c r="P12">
        <f t="shared" ref="P12:P20" si="8">SUMPRODUCT(($H$8:$K$327&gt;=O12)*($H$8:$K$327&lt;O13))</f>
        <v>17</v>
      </c>
      <c r="Q12" s="5">
        <f t="shared" si="6"/>
        <v>1.328125E-2</v>
      </c>
      <c r="T12" t="str">
        <f t="shared" ref="T12:T20" si="9">CONCATENATE("[",TEXT(O12,"0%"),", ",TEXT(O13,"0%"),"[")</f>
        <v>[21%, 22%[</v>
      </c>
    </row>
    <row r="13" spans="1:20" x14ac:dyDescent="0.25">
      <c r="A13" s="1">
        <v>5</v>
      </c>
      <c r="B13" s="1">
        <v>0</v>
      </c>
      <c r="C13" s="1">
        <v>253</v>
      </c>
      <c r="D13" s="1">
        <v>249</v>
      </c>
      <c r="E13" s="1">
        <v>229</v>
      </c>
      <c r="F13" s="1">
        <v>269</v>
      </c>
      <c r="H13" s="4">
        <f t="shared" si="0"/>
        <v>0.253</v>
      </c>
      <c r="I13" s="4">
        <f t="shared" si="1"/>
        <v>0.249</v>
      </c>
      <c r="J13" s="4">
        <f t="shared" si="2"/>
        <v>0.22900000000000001</v>
      </c>
      <c r="K13" s="4">
        <f t="shared" si="3"/>
        <v>0.26900000000000002</v>
      </c>
      <c r="L13" s="4">
        <f t="shared" si="4"/>
        <v>4.0000000000000008E-2</v>
      </c>
      <c r="M13" s="3">
        <f t="shared" si="5"/>
        <v>1.1000000000000003E-2</v>
      </c>
      <c r="O13" s="2">
        <f t="shared" si="7"/>
        <v>0.22000000000000003</v>
      </c>
      <c r="P13">
        <f t="shared" si="8"/>
        <v>74</v>
      </c>
      <c r="Q13" s="5">
        <f t="shared" si="6"/>
        <v>5.7812500000000003E-2</v>
      </c>
      <c r="T13" t="str">
        <f t="shared" si="9"/>
        <v>[22%, 23%[</v>
      </c>
    </row>
    <row r="14" spans="1:20" x14ac:dyDescent="0.25">
      <c r="A14" s="1">
        <v>6</v>
      </c>
      <c r="B14" s="1">
        <v>0</v>
      </c>
      <c r="C14" s="1">
        <v>239</v>
      </c>
      <c r="D14" s="1">
        <v>250</v>
      </c>
      <c r="E14" s="1">
        <v>245</v>
      </c>
      <c r="F14" s="1">
        <v>266</v>
      </c>
      <c r="H14" s="4">
        <f t="shared" si="0"/>
        <v>0.23899999999999999</v>
      </c>
      <c r="I14" s="4">
        <f t="shared" si="1"/>
        <v>0.25</v>
      </c>
      <c r="J14" s="4">
        <f t="shared" si="2"/>
        <v>0.245</v>
      </c>
      <c r="K14" s="4">
        <f t="shared" si="3"/>
        <v>0.26600000000000001</v>
      </c>
      <c r="L14" s="4">
        <f t="shared" si="4"/>
        <v>2.7000000000000024E-2</v>
      </c>
      <c r="M14" s="3">
        <f t="shared" si="5"/>
        <v>8.0000000000000071E-3</v>
      </c>
      <c r="O14" s="2">
        <f t="shared" si="7"/>
        <v>0.23000000000000004</v>
      </c>
      <c r="P14">
        <f t="shared" si="8"/>
        <v>193</v>
      </c>
      <c r="Q14" s="5">
        <f t="shared" si="6"/>
        <v>0.15078125000000001</v>
      </c>
      <c r="R14" s="48">
        <f>SUM(Q14:Q18)</f>
        <v>0.91796875</v>
      </c>
      <c r="T14" t="str">
        <f t="shared" si="9"/>
        <v>[23%, 24%[</v>
      </c>
    </row>
    <row r="15" spans="1:20" x14ac:dyDescent="0.25">
      <c r="A15" s="1">
        <v>7</v>
      </c>
      <c r="B15" s="1">
        <v>0</v>
      </c>
      <c r="C15" s="1">
        <v>254</v>
      </c>
      <c r="D15" s="1">
        <v>280</v>
      </c>
      <c r="E15" s="1">
        <v>253</v>
      </c>
      <c r="F15" s="1">
        <v>213</v>
      </c>
      <c r="H15" s="4">
        <f t="shared" si="0"/>
        <v>0.254</v>
      </c>
      <c r="I15" s="4">
        <f t="shared" si="1"/>
        <v>0.28000000000000003</v>
      </c>
      <c r="J15" s="4">
        <f t="shared" si="2"/>
        <v>0.253</v>
      </c>
      <c r="K15" s="4">
        <f t="shared" si="3"/>
        <v>0.21299999999999999</v>
      </c>
      <c r="L15" s="4">
        <f t="shared" si="4"/>
        <v>6.7000000000000032E-2</v>
      </c>
      <c r="M15" s="3">
        <f t="shared" si="5"/>
        <v>1.8500000000000009E-2</v>
      </c>
      <c r="O15" s="2">
        <f t="shared" si="7"/>
        <v>0.24000000000000005</v>
      </c>
      <c r="P15">
        <f t="shared" si="8"/>
        <v>350</v>
      </c>
      <c r="Q15" s="5">
        <f t="shared" si="6"/>
        <v>0.2734375</v>
      </c>
      <c r="R15" s="49"/>
      <c r="S15" s="48">
        <f>SUM(Q15:Q17)</f>
        <v>0.70468750000000002</v>
      </c>
      <c r="T15" t="str">
        <f t="shared" si="9"/>
        <v>[24%, 25%[</v>
      </c>
    </row>
    <row r="16" spans="1:20" x14ac:dyDescent="0.25">
      <c r="A16" s="1">
        <v>8</v>
      </c>
      <c r="B16" s="1">
        <v>0</v>
      </c>
      <c r="C16" s="1">
        <v>249</v>
      </c>
      <c r="D16" s="1">
        <v>267</v>
      </c>
      <c r="E16" s="1">
        <v>230</v>
      </c>
      <c r="F16" s="1">
        <v>254</v>
      </c>
      <c r="H16" s="4">
        <f t="shared" si="0"/>
        <v>0.249</v>
      </c>
      <c r="I16" s="4">
        <f t="shared" si="1"/>
        <v>0.26700000000000002</v>
      </c>
      <c r="J16" s="4">
        <f t="shared" si="2"/>
        <v>0.23</v>
      </c>
      <c r="K16" s="4">
        <f t="shared" si="3"/>
        <v>0.254</v>
      </c>
      <c r="L16" s="4">
        <f t="shared" si="4"/>
        <v>3.7000000000000005E-2</v>
      </c>
      <c r="M16" s="3">
        <f t="shared" si="5"/>
        <v>1.0500000000000002E-2</v>
      </c>
      <c r="O16" s="2">
        <f t="shared" si="7"/>
        <v>0.25000000000000006</v>
      </c>
      <c r="P16">
        <f t="shared" si="8"/>
        <v>330</v>
      </c>
      <c r="Q16" s="5">
        <f t="shared" si="6"/>
        <v>0.2578125</v>
      </c>
      <c r="R16" s="49"/>
      <c r="S16" s="49"/>
      <c r="T16" t="str">
        <f t="shared" si="9"/>
        <v>[25%, 26%[</v>
      </c>
    </row>
    <row r="17" spans="1:20" x14ac:dyDescent="0.25">
      <c r="A17" s="1">
        <v>9</v>
      </c>
      <c r="B17" s="1">
        <v>0</v>
      </c>
      <c r="C17" s="1">
        <v>261</v>
      </c>
      <c r="D17" s="1">
        <v>223</v>
      </c>
      <c r="E17" s="1">
        <v>257</v>
      </c>
      <c r="F17" s="1">
        <v>259</v>
      </c>
      <c r="H17" s="4">
        <f t="shared" si="0"/>
        <v>0.26100000000000001</v>
      </c>
      <c r="I17" s="4">
        <f t="shared" si="1"/>
        <v>0.223</v>
      </c>
      <c r="J17" s="4">
        <f t="shared" si="2"/>
        <v>0.25700000000000001</v>
      </c>
      <c r="K17" s="4">
        <f t="shared" si="3"/>
        <v>0.25900000000000001</v>
      </c>
      <c r="L17" s="4">
        <f t="shared" si="4"/>
        <v>3.8000000000000006E-2</v>
      </c>
      <c r="M17" s="3">
        <f t="shared" si="5"/>
        <v>1.3500000000000005E-2</v>
      </c>
      <c r="O17" s="2">
        <f t="shared" si="7"/>
        <v>0.26000000000000006</v>
      </c>
      <c r="P17">
        <f t="shared" si="8"/>
        <v>222</v>
      </c>
      <c r="Q17" s="5">
        <f t="shared" si="6"/>
        <v>0.17343749999999999</v>
      </c>
      <c r="R17" s="49"/>
      <c r="S17" s="49"/>
      <c r="T17" t="str">
        <f t="shared" si="9"/>
        <v>[26%, 27%[</v>
      </c>
    </row>
    <row r="18" spans="1:20" x14ac:dyDescent="0.25">
      <c r="A18" s="1">
        <v>10</v>
      </c>
      <c r="B18" s="1">
        <v>0</v>
      </c>
      <c r="C18" s="1">
        <v>242</v>
      </c>
      <c r="D18" s="1">
        <v>249</v>
      </c>
      <c r="E18" s="1">
        <v>234</v>
      </c>
      <c r="F18" s="1">
        <v>275</v>
      </c>
      <c r="H18" s="4">
        <f t="shared" si="0"/>
        <v>0.24199999999999999</v>
      </c>
      <c r="I18" s="4">
        <f t="shared" si="1"/>
        <v>0.249</v>
      </c>
      <c r="J18" s="4">
        <f t="shared" si="2"/>
        <v>0.23400000000000001</v>
      </c>
      <c r="K18" s="4">
        <f t="shared" si="3"/>
        <v>0.27500000000000002</v>
      </c>
      <c r="L18" s="4">
        <f t="shared" si="4"/>
        <v>4.1000000000000009E-2</v>
      </c>
      <c r="M18" s="3">
        <f t="shared" si="5"/>
        <v>1.2500000000000004E-2</v>
      </c>
      <c r="O18" s="2">
        <f t="shared" si="7"/>
        <v>0.27000000000000007</v>
      </c>
      <c r="P18">
        <f t="shared" si="8"/>
        <v>80</v>
      </c>
      <c r="Q18" s="5">
        <f t="shared" si="6"/>
        <v>6.25E-2</v>
      </c>
      <c r="R18" s="49"/>
      <c r="T18" t="str">
        <f t="shared" si="9"/>
        <v>[27%, 28%[</v>
      </c>
    </row>
    <row r="19" spans="1:20" x14ac:dyDescent="0.25">
      <c r="A19" s="1">
        <v>11</v>
      </c>
      <c r="B19" s="1">
        <v>0</v>
      </c>
      <c r="C19" s="1">
        <v>234</v>
      </c>
      <c r="D19" s="1">
        <v>229</v>
      </c>
      <c r="E19" s="1">
        <v>277</v>
      </c>
      <c r="F19" s="1">
        <v>260</v>
      </c>
      <c r="H19" s="4">
        <f t="shared" si="0"/>
        <v>0.23400000000000001</v>
      </c>
      <c r="I19" s="4">
        <f t="shared" si="1"/>
        <v>0.22900000000000001</v>
      </c>
      <c r="J19" s="4">
        <f t="shared" si="2"/>
        <v>0.27700000000000002</v>
      </c>
      <c r="K19" s="4">
        <f t="shared" si="3"/>
        <v>0.26</v>
      </c>
      <c r="L19" s="4">
        <f t="shared" si="4"/>
        <v>4.8000000000000015E-2</v>
      </c>
      <c r="M19" s="3">
        <f t="shared" si="5"/>
        <v>1.8500000000000003E-2</v>
      </c>
      <c r="O19" s="2">
        <f t="shared" si="7"/>
        <v>0.28000000000000008</v>
      </c>
      <c r="P19">
        <f t="shared" si="8"/>
        <v>10</v>
      </c>
      <c r="Q19" s="5">
        <f t="shared" si="6"/>
        <v>7.8125E-3</v>
      </c>
      <c r="T19" t="str">
        <f t="shared" si="9"/>
        <v>[28%, 29%[</v>
      </c>
    </row>
    <row r="20" spans="1:20" x14ac:dyDescent="0.25">
      <c r="A20" s="1">
        <v>12</v>
      </c>
      <c r="B20" s="1">
        <v>0</v>
      </c>
      <c r="C20" s="1">
        <v>252</v>
      </c>
      <c r="D20" s="1">
        <v>250</v>
      </c>
      <c r="E20" s="1">
        <v>249</v>
      </c>
      <c r="F20" s="1">
        <v>249</v>
      </c>
      <c r="H20" s="4">
        <f t="shared" si="0"/>
        <v>0.252</v>
      </c>
      <c r="I20" s="4">
        <f t="shared" si="1"/>
        <v>0.25</v>
      </c>
      <c r="J20" s="4">
        <f t="shared" si="2"/>
        <v>0.249</v>
      </c>
      <c r="K20" s="4">
        <f t="shared" si="3"/>
        <v>0.249</v>
      </c>
      <c r="L20" s="4">
        <f t="shared" si="4"/>
        <v>3.0000000000000027E-3</v>
      </c>
      <c r="M20" s="3">
        <f t="shared" si="5"/>
        <v>1.0000000000000009E-3</v>
      </c>
      <c r="O20" s="2">
        <f t="shared" si="7"/>
        <v>0.29000000000000009</v>
      </c>
      <c r="P20">
        <f t="shared" si="8"/>
        <v>2</v>
      </c>
      <c r="Q20" s="5">
        <f t="shared" si="6"/>
        <v>1.5625000000000001E-3</v>
      </c>
      <c r="T20" t="str">
        <f t="shared" si="9"/>
        <v>[29%, 30%[</v>
      </c>
    </row>
    <row r="21" spans="1:20" x14ac:dyDescent="0.25">
      <c r="A21" s="1">
        <v>13</v>
      </c>
      <c r="B21" s="1">
        <v>0</v>
      </c>
      <c r="C21" s="1">
        <v>255</v>
      </c>
      <c r="D21" s="1">
        <v>257</v>
      </c>
      <c r="E21" s="1">
        <v>230</v>
      </c>
      <c r="F21" s="1">
        <v>258</v>
      </c>
      <c r="H21" s="4">
        <f t="shared" si="0"/>
        <v>0.255</v>
      </c>
      <c r="I21" s="4">
        <f t="shared" si="1"/>
        <v>0.25700000000000001</v>
      </c>
      <c r="J21" s="4">
        <f t="shared" si="2"/>
        <v>0.23</v>
      </c>
      <c r="K21" s="4">
        <f t="shared" si="3"/>
        <v>0.25800000000000001</v>
      </c>
      <c r="L21" s="4">
        <f t="shared" si="4"/>
        <v>2.7999999999999997E-2</v>
      </c>
      <c r="M21" s="3">
        <f t="shared" si="5"/>
        <v>1.0000000000000002E-2</v>
      </c>
      <c r="O21" s="2">
        <f t="shared" si="7"/>
        <v>0.3000000000000001</v>
      </c>
      <c r="P21">
        <f>SUMPRODUCT(($H$8:$K$327&gt;=O21)*1)</f>
        <v>2</v>
      </c>
      <c r="Q21" s="5">
        <f t="shared" si="6"/>
        <v>1.5625000000000001E-3</v>
      </c>
      <c r="T21" t="str">
        <f>CONCATENATE("[",TEXT(O21,"0%"),", ...[")</f>
        <v>[30%, ...[</v>
      </c>
    </row>
    <row r="22" spans="1:20" x14ac:dyDescent="0.25">
      <c r="A22" s="1">
        <v>14</v>
      </c>
      <c r="B22" s="1">
        <v>0</v>
      </c>
      <c r="C22" s="1">
        <v>243</v>
      </c>
      <c r="D22" s="1">
        <v>251</v>
      </c>
      <c r="E22" s="1">
        <v>247</v>
      </c>
      <c r="F22" s="1">
        <v>259</v>
      </c>
      <c r="H22" s="4">
        <f t="shared" si="0"/>
        <v>0.24299999999999999</v>
      </c>
      <c r="I22" s="4">
        <f t="shared" si="1"/>
        <v>0.251</v>
      </c>
      <c r="J22" s="4">
        <f t="shared" si="2"/>
        <v>0.247</v>
      </c>
      <c r="K22" s="4">
        <f t="shared" si="3"/>
        <v>0.25900000000000001</v>
      </c>
      <c r="L22" s="4">
        <f t="shared" si="4"/>
        <v>1.6000000000000014E-2</v>
      </c>
      <c r="M22" s="3">
        <f t="shared" si="5"/>
        <v>5.0000000000000044E-3</v>
      </c>
      <c r="P22">
        <f>SUM(P11:P21)</f>
        <v>1280</v>
      </c>
    </row>
    <row r="23" spans="1:20" x14ac:dyDescent="0.25">
      <c r="A23" s="1">
        <v>15</v>
      </c>
      <c r="B23" s="1">
        <v>0</v>
      </c>
      <c r="C23" s="1">
        <v>242</v>
      </c>
      <c r="D23" s="1">
        <v>234</v>
      </c>
      <c r="E23" s="1">
        <v>274</v>
      </c>
      <c r="F23" s="1">
        <v>250</v>
      </c>
      <c r="H23" s="4">
        <f t="shared" si="0"/>
        <v>0.24199999999999999</v>
      </c>
      <c r="I23" s="4">
        <f t="shared" si="1"/>
        <v>0.23400000000000001</v>
      </c>
      <c r="J23" s="4">
        <f t="shared" si="2"/>
        <v>0.27400000000000002</v>
      </c>
      <c r="K23" s="4">
        <f t="shared" si="3"/>
        <v>0.25</v>
      </c>
      <c r="L23" s="4">
        <f t="shared" si="4"/>
        <v>4.0000000000000008E-2</v>
      </c>
      <c r="M23" s="3">
        <f t="shared" si="5"/>
        <v>1.2000000000000004E-2</v>
      </c>
    </row>
    <row r="24" spans="1:20" x14ac:dyDescent="0.25">
      <c r="A24" s="1">
        <v>16</v>
      </c>
      <c r="B24" s="1">
        <v>0</v>
      </c>
      <c r="C24" s="1">
        <v>239</v>
      </c>
      <c r="D24" s="1">
        <v>251</v>
      </c>
      <c r="E24" s="1">
        <v>252</v>
      </c>
      <c r="F24" s="1">
        <v>258</v>
      </c>
      <c r="H24" s="4">
        <f t="shared" si="0"/>
        <v>0.23899999999999999</v>
      </c>
      <c r="I24" s="4">
        <f t="shared" si="1"/>
        <v>0.251</v>
      </c>
      <c r="J24" s="4">
        <f t="shared" si="2"/>
        <v>0.252</v>
      </c>
      <c r="K24" s="4">
        <f t="shared" si="3"/>
        <v>0.25800000000000001</v>
      </c>
      <c r="L24" s="4">
        <f t="shared" si="4"/>
        <v>1.9000000000000017E-2</v>
      </c>
      <c r="M24" s="3">
        <f t="shared" si="5"/>
        <v>5.5000000000000049E-3</v>
      </c>
    </row>
    <row r="25" spans="1:20" x14ac:dyDescent="0.25">
      <c r="A25" s="1">
        <v>17</v>
      </c>
      <c r="B25" s="1">
        <v>0</v>
      </c>
      <c r="C25" s="1">
        <v>279</v>
      </c>
      <c r="D25" s="1">
        <v>244</v>
      </c>
      <c r="E25" s="1">
        <v>226</v>
      </c>
      <c r="F25" s="1">
        <v>251</v>
      </c>
      <c r="H25" s="4">
        <f t="shared" si="0"/>
        <v>0.27900000000000003</v>
      </c>
      <c r="I25" s="4">
        <f t="shared" si="1"/>
        <v>0.24399999999999999</v>
      </c>
      <c r="J25" s="4">
        <f t="shared" si="2"/>
        <v>0.22600000000000001</v>
      </c>
      <c r="K25" s="4">
        <f t="shared" si="3"/>
        <v>0.251</v>
      </c>
      <c r="L25" s="4">
        <f t="shared" si="4"/>
        <v>5.3000000000000019E-2</v>
      </c>
      <c r="M25" s="3">
        <f t="shared" si="5"/>
        <v>1.5000000000000006E-2</v>
      </c>
    </row>
    <row r="26" spans="1:20" x14ac:dyDescent="0.25">
      <c r="A26" s="1">
        <v>18</v>
      </c>
      <c r="B26" s="1">
        <v>0</v>
      </c>
      <c r="C26" s="1">
        <v>255</v>
      </c>
      <c r="D26" s="1">
        <v>258</v>
      </c>
      <c r="E26" s="1">
        <v>243</v>
      </c>
      <c r="F26" s="1">
        <v>244</v>
      </c>
      <c r="H26" s="4">
        <f t="shared" si="0"/>
        <v>0.255</v>
      </c>
      <c r="I26" s="4">
        <f t="shared" si="1"/>
        <v>0.25800000000000001</v>
      </c>
      <c r="J26" s="4">
        <f t="shared" si="2"/>
        <v>0.24299999999999999</v>
      </c>
      <c r="K26" s="4">
        <f t="shared" si="3"/>
        <v>0.24399999999999999</v>
      </c>
      <c r="L26" s="4">
        <f t="shared" si="4"/>
        <v>1.5000000000000013E-2</v>
      </c>
      <c r="M26" s="3">
        <f t="shared" si="5"/>
        <v>6.5000000000000058E-3</v>
      </c>
    </row>
    <row r="27" spans="1:20" x14ac:dyDescent="0.25">
      <c r="A27" s="1">
        <v>19</v>
      </c>
      <c r="B27" s="1">
        <v>0</v>
      </c>
      <c r="C27" s="1">
        <v>241</v>
      </c>
      <c r="D27" s="1">
        <v>268</v>
      </c>
      <c r="E27" s="1">
        <v>246</v>
      </c>
      <c r="F27" s="1">
        <v>245</v>
      </c>
      <c r="H27" s="4">
        <f t="shared" si="0"/>
        <v>0.24099999999999999</v>
      </c>
      <c r="I27" s="4">
        <f t="shared" si="1"/>
        <v>0.26800000000000002</v>
      </c>
      <c r="J27" s="4">
        <f t="shared" si="2"/>
        <v>0.246</v>
      </c>
      <c r="K27" s="4">
        <f t="shared" si="3"/>
        <v>0.245</v>
      </c>
      <c r="L27" s="4">
        <f t="shared" si="4"/>
        <v>2.7000000000000024E-2</v>
      </c>
      <c r="M27" s="3">
        <f t="shared" si="5"/>
        <v>9.000000000000008E-3</v>
      </c>
    </row>
    <row r="28" spans="1:20" x14ac:dyDescent="0.25">
      <c r="A28" s="1">
        <v>0</v>
      </c>
      <c r="B28" s="1">
        <v>1</v>
      </c>
      <c r="C28" s="1">
        <v>254</v>
      </c>
      <c r="D28" s="1">
        <v>247</v>
      </c>
      <c r="E28" s="1">
        <v>242</v>
      </c>
      <c r="F28" s="1">
        <v>257</v>
      </c>
      <c r="H28" s="4">
        <f t="shared" si="0"/>
        <v>0.254</v>
      </c>
      <c r="I28" s="4">
        <f t="shared" si="1"/>
        <v>0.247</v>
      </c>
      <c r="J28" s="4">
        <f t="shared" si="2"/>
        <v>0.24199999999999999</v>
      </c>
      <c r="K28" s="4">
        <f t="shared" si="3"/>
        <v>0.25700000000000001</v>
      </c>
      <c r="L28" s="4">
        <f t="shared" si="4"/>
        <v>1.5000000000000013E-2</v>
      </c>
      <c r="M28" s="3">
        <f t="shared" si="5"/>
        <v>5.5000000000000049E-3</v>
      </c>
    </row>
    <row r="29" spans="1:20" x14ac:dyDescent="0.25">
      <c r="A29" s="1">
        <v>1</v>
      </c>
      <c r="B29" s="1">
        <v>1</v>
      </c>
      <c r="C29" s="1">
        <v>230</v>
      </c>
      <c r="D29" s="1">
        <v>282</v>
      </c>
      <c r="E29" s="1">
        <v>251</v>
      </c>
      <c r="F29" s="1">
        <v>237</v>
      </c>
      <c r="H29" s="4">
        <f t="shared" si="0"/>
        <v>0.23</v>
      </c>
      <c r="I29" s="4">
        <f t="shared" si="1"/>
        <v>0.28199999999999997</v>
      </c>
      <c r="J29" s="4">
        <f t="shared" si="2"/>
        <v>0.251</v>
      </c>
      <c r="K29" s="4">
        <f t="shared" si="3"/>
        <v>0.23699999999999999</v>
      </c>
      <c r="L29" s="4">
        <f t="shared" si="4"/>
        <v>5.1999999999999963E-2</v>
      </c>
      <c r="M29" s="3">
        <f t="shared" si="5"/>
        <v>1.6499999999999994E-2</v>
      </c>
    </row>
    <row r="30" spans="1:20" x14ac:dyDescent="0.25">
      <c r="A30" s="1">
        <v>2</v>
      </c>
      <c r="B30" s="1">
        <v>1</v>
      </c>
      <c r="C30" s="1">
        <v>244</v>
      </c>
      <c r="D30" s="1">
        <v>254</v>
      </c>
      <c r="E30" s="1">
        <v>247</v>
      </c>
      <c r="F30" s="1">
        <v>255</v>
      </c>
      <c r="H30" s="4">
        <f t="shared" si="0"/>
        <v>0.24399999999999999</v>
      </c>
      <c r="I30" s="4">
        <f t="shared" si="1"/>
        <v>0.254</v>
      </c>
      <c r="J30" s="4">
        <f t="shared" si="2"/>
        <v>0.247</v>
      </c>
      <c r="K30" s="4">
        <f t="shared" si="3"/>
        <v>0.255</v>
      </c>
      <c r="L30" s="4">
        <f t="shared" si="4"/>
        <v>1.100000000000001E-2</v>
      </c>
      <c r="M30" s="3">
        <f t="shared" si="5"/>
        <v>4.500000000000004E-3</v>
      </c>
    </row>
    <row r="31" spans="1:20" x14ac:dyDescent="0.25">
      <c r="A31" s="1">
        <v>3</v>
      </c>
      <c r="B31" s="1">
        <v>1</v>
      </c>
      <c r="C31" s="1">
        <v>255</v>
      </c>
      <c r="D31" s="1">
        <v>230</v>
      </c>
      <c r="E31" s="1">
        <v>260</v>
      </c>
      <c r="F31" s="1">
        <v>255</v>
      </c>
      <c r="H31" s="4">
        <f t="shared" si="0"/>
        <v>0.255</v>
      </c>
      <c r="I31" s="4">
        <f t="shared" si="1"/>
        <v>0.23</v>
      </c>
      <c r="J31" s="4">
        <f t="shared" si="2"/>
        <v>0.26</v>
      </c>
      <c r="K31" s="4">
        <f t="shared" si="3"/>
        <v>0.255</v>
      </c>
      <c r="L31" s="4">
        <f t="shared" si="4"/>
        <v>0.03</v>
      </c>
      <c r="M31" s="3">
        <f t="shared" si="5"/>
        <v>1.0000000000000002E-2</v>
      </c>
    </row>
    <row r="32" spans="1:20" x14ac:dyDescent="0.25">
      <c r="A32" s="1">
        <v>4</v>
      </c>
      <c r="B32" s="1">
        <v>1</v>
      </c>
      <c r="C32" s="1">
        <v>236</v>
      </c>
      <c r="D32" s="1">
        <v>263</v>
      </c>
      <c r="E32" s="1">
        <v>236</v>
      </c>
      <c r="F32" s="1">
        <v>265</v>
      </c>
      <c r="H32" s="4">
        <f t="shared" si="0"/>
        <v>0.23599999999999999</v>
      </c>
      <c r="I32" s="4">
        <f t="shared" si="1"/>
        <v>0.26300000000000001</v>
      </c>
      <c r="J32" s="4">
        <f t="shared" si="2"/>
        <v>0.23599999999999999</v>
      </c>
      <c r="K32" s="4">
        <f t="shared" si="3"/>
        <v>0.26500000000000001</v>
      </c>
      <c r="L32" s="4">
        <f t="shared" si="4"/>
        <v>2.9000000000000026E-2</v>
      </c>
      <c r="M32" s="3">
        <f t="shared" si="5"/>
        <v>1.4000000000000012E-2</v>
      </c>
    </row>
    <row r="33" spans="1:20" x14ac:dyDescent="0.25">
      <c r="A33" s="1">
        <v>5</v>
      </c>
      <c r="B33" s="1">
        <v>1</v>
      </c>
      <c r="C33" s="1">
        <v>254</v>
      </c>
      <c r="D33" s="1">
        <v>279</v>
      </c>
      <c r="E33" s="1">
        <v>249</v>
      </c>
      <c r="F33" s="1">
        <v>218</v>
      </c>
      <c r="H33" s="4">
        <f t="shared" si="0"/>
        <v>0.254</v>
      </c>
      <c r="I33" s="4">
        <f t="shared" si="1"/>
        <v>0.27900000000000003</v>
      </c>
      <c r="J33" s="4">
        <f t="shared" si="2"/>
        <v>0.249</v>
      </c>
      <c r="K33" s="4">
        <f t="shared" si="3"/>
        <v>0.218</v>
      </c>
      <c r="L33" s="4">
        <f t="shared" si="4"/>
        <v>6.1000000000000026E-2</v>
      </c>
      <c r="M33" s="3">
        <f t="shared" si="5"/>
        <v>1.6500000000000008E-2</v>
      </c>
    </row>
    <row r="34" spans="1:20" x14ac:dyDescent="0.25">
      <c r="A34" s="1">
        <v>6</v>
      </c>
      <c r="B34" s="1">
        <v>1</v>
      </c>
      <c r="C34" s="1">
        <v>244</v>
      </c>
      <c r="D34" s="1">
        <v>234</v>
      </c>
      <c r="E34" s="1">
        <v>245</v>
      </c>
      <c r="F34" s="1">
        <v>277</v>
      </c>
      <c r="H34" s="4">
        <f t="shared" si="0"/>
        <v>0.24399999999999999</v>
      </c>
      <c r="I34" s="4">
        <f t="shared" si="1"/>
        <v>0.23400000000000001</v>
      </c>
      <c r="J34" s="4">
        <f t="shared" si="2"/>
        <v>0.245</v>
      </c>
      <c r="K34" s="4">
        <f t="shared" si="3"/>
        <v>0.27700000000000002</v>
      </c>
      <c r="L34" s="4">
        <f t="shared" si="4"/>
        <v>4.300000000000001E-2</v>
      </c>
      <c r="M34" s="3">
        <f t="shared" si="5"/>
        <v>1.3500000000000005E-2</v>
      </c>
    </row>
    <row r="35" spans="1:20" x14ac:dyDescent="0.25">
      <c r="A35" s="1">
        <v>7</v>
      </c>
      <c r="B35" s="1">
        <v>1</v>
      </c>
      <c r="C35" s="1">
        <v>283</v>
      </c>
      <c r="D35" s="1">
        <v>266</v>
      </c>
      <c r="E35" s="1">
        <v>237</v>
      </c>
      <c r="F35" s="1">
        <v>214</v>
      </c>
      <c r="H35" s="4">
        <f t="shared" si="0"/>
        <v>0.28299999999999997</v>
      </c>
      <c r="I35" s="4">
        <f t="shared" si="1"/>
        <v>0.26600000000000001</v>
      </c>
      <c r="J35" s="4">
        <f t="shared" si="2"/>
        <v>0.23699999999999999</v>
      </c>
      <c r="K35" s="4">
        <f t="shared" si="3"/>
        <v>0.214</v>
      </c>
      <c r="L35" s="4">
        <f t="shared" si="4"/>
        <v>6.8999999999999978E-2</v>
      </c>
      <c r="M35" s="3">
        <f t="shared" si="5"/>
        <v>2.4500000000000001E-2</v>
      </c>
    </row>
    <row r="36" spans="1:20" x14ac:dyDescent="0.25">
      <c r="A36" s="1">
        <v>8</v>
      </c>
      <c r="B36" s="1">
        <v>1</v>
      </c>
      <c r="C36" s="1">
        <v>248</v>
      </c>
      <c r="D36" s="1">
        <v>248</v>
      </c>
      <c r="E36" s="1">
        <v>259</v>
      </c>
      <c r="F36" s="1">
        <v>245</v>
      </c>
      <c r="H36" s="4">
        <f t="shared" si="0"/>
        <v>0.248</v>
      </c>
      <c r="I36" s="4">
        <f t="shared" si="1"/>
        <v>0.248</v>
      </c>
      <c r="J36" s="4">
        <f t="shared" si="2"/>
        <v>0.25900000000000001</v>
      </c>
      <c r="K36" s="4">
        <f t="shared" si="3"/>
        <v>0.245</v>
      </c>
      <c r="L36" s="4">
        <f t="shared" si="4"/>
        <v>1.4000000000000012E-2</v>
      </c>
      <c r="M36" s="3">
        <f t="shared" si="5"/>
        <v>4.500000000000004E-3</v>
      </c>
      <c r="O36" t="s">
        <v>2</v>
      </c>
      <c r="P36" s="2">
        <f>MIN($L$9:$L$328)</f>
        <v>3.0000000000000027E-3</v>
      </c>
    </row>
    <row r="37" spans="1:20" x14ac:dyDescent="0.25">
      <c r="A37" s="1">
        <v>9</v>
      </c>
      <c r="B37" s="1">
        <v>1</v>
      </c>
      <c r="C37" s="1">
        <v>259</v>
      </c>
      <c r="D37" s="1">
        <v>228</v>
      </c>
      <c r="E37" s="1">
        <v>277</v>
      </c>
      <c r="F37" s="1">
        <v>236</v>
      </c>
      <c r="H37" s="4">
        <f t="shared" si="0"/>
        <v>0.25900000000000001</v>
      </c>
      <c r="I37" s="4">
        <f t="shared" si="1"/>
        <v>0.22800000000000001</v>
      </c>
      <c r="J37" s="4">
        <f t="shared" si="2"/>
        <v>0.27700000000000002</v>
      </c>
      <c r="K37" s="4">
        <f t="shared" si="3"/>
        <v>0.23599999999999999</v>
      </c>
      <c r="L37" s="4">
        <f t="shared" si="4"/>
        <v>4.9000000000000016E-2</v>
      </c>
      <c r="M37" s="3">
        <f t="shared" si="5"/>
        <v>1.8000000000000009E-2</v>
      </c>
      <c r="O37" t="s">
        <v>1</v>
      </c>
      <c r="P37" s="2">
        <f>MAX($L$8:$L$327)</f>
        <v>8.299999999999999E-2</v>
      </c>
    </row>
    <row r="38" spans="1:20" x14ac:dyDescent="0.25">
      <c r="A38" s="1">
        <v>10</v>
      </c>
      <c r="B38" s="1">
        <v>1</v>
      </c>
      <c r="C38" s="1">
        <v>260</v>
      </c>
      <c r="D38" s="1">
        <v>228</v>
      </c>
      <c r="E38" s="1">
        <v>243</v>
      </c>
      <c r="F38" s="1">
        <v>269</v>
      </c>
      <c r="H38" s="4">
        <f t="shared" si="0"/>
        <v>0.26</v>
      </c>
      <c r="I38" s="4">
        <f t="shared" si="1"/>
        <v>0.22800000000000001</v>
      </c>
      <c r="J38" s="4">
        <f t="shared" si="2"/>
        <v>0.24299999999999999</v>
      </c>
      <c r="K38" s="4">
        <f t="shared" si="3"/>
        <v>0.26900000000000002</v>
      </c>
      <c r="L38" s="4">
        <f t="shared" si="4"/>
        <v>4.1000000000000009E-2</v>
      </c>
      <c r="M38" s="3">
        <f t="shared" si="5"/>
        <v>1.4500000000000006E-2</v>
      </c>
      <c r="O38" t="s">
        <v>0</v>
      </c>
      <c r="P38" s="5">
        <f>AVERAGE($L$8:$L$327)</f>
        <v>3.2178125000000016E-2</v>
      </c>
    </row>
    <row r="39" spans="1:20" x14ac:dyDescent="0.25">
      <c r="A39" s="1">
        <v>11</v>
      </c>
      <c r="B39" s="1">
        <v>1</v>
      </c>
      <c r="C39" s="1">
        <v>249</v>
      </c>
      <c r="D39" s="1">
        <v>249</v>
      </c>
      <c r="E39" s="1">
        <v>245</v>
      </c>
      <c r="F39" s="1">
        <v>257</v>
      </c>
      <c r="H39" s="4">
        <f t="shared" si="0"/>
        <v>0.249</v>
      </c>
      <c r="I39" s="4">
        <f t="shared" si="1"/>
        <v>0.249</v>
      </c>
      <c r="J39" s="4">
        <f t="shared" si="2"/>
        <v>0.245</v>
      </c>
      <c r="K39" s="4">
        <f t="shared" si="3"/>
        <v>0.25700000000000001</v>
      </c>
      <c r="L39" s="4">
        <f t="shared" si="4"/>
        <v>1.2000000000000011E-2</v>
      </c>
      <c r="M39" s="3">
        <f t="shared" si="5"/>
        <v>3.5000000000000031E-3</v>
      </c>
    </row>
    <row r="40" spans="1:20" x14ac:dyDescent="0.25">
      <c r="A40" s="1">
        <v>12</v>
      </c>
      <c r="B40" s="1">
        <v>1</v>
      </c>
      <c r="C40" s="1">
        <v>259</v>
      </c>
      <c r="D40" s="1">
        <v>240</v>
      </c>
      <c r="E40" s="1">
        <v>250</v>
      </c>
      <c r="F40" s="1">
        <v>251</v>
      </c>
      <c r="H40" s="4">
        <f t="shared" si="0"/>
        <v>0.25900000000000001</v>
      </c>
      <c r="I40" s="4">
        <f t="shared" si="1"/>
        <v>0.24</v>
      </c>
      <c r="J40" s="4">
        <f t="shared" si="2"/>
        <v>0.25</v>
      </c>
      <c r="K40" s="4">
        <f t="shared" si="3"/>
        <v>0.251</v>
      </c>
      <c r="L40" s="4">
        <f t="shared" si="4"/>
        <v>1.9000000000000017E-2</v>
      </c>
      <c r="M40" s="3">
        <f t="shared" si="5"/>
        <v>5.0000000000000044E-3</v>
      </c>
      <c r="O40" s="5">
        <v>0</v>
      </c>
      <c r="P40">
        <f>SUMPRODUCT(1*($L$8:$L$327&lt;O41))</f>
        <v>14</v>
      </c>
      <c r="Q40" s="5">
        <f t="shared" ref="Q40:Q48" si="10">P40/$P$49</f>
        <v>4.3749999999999997E-2</v>
      </c>
      <c r="R40" s="2">
        <f>Q40</f>
        <v>4.3749999999999997E-2</v>
      </c>
      <c r="S40" t="str">
        <f>CONCATENATE("]..., ",TEXT(O41,"0%"),"[")</f>
        <v>]..., 1%[</v>
      </c>
    </row>
    <row r="41" spans="1:20" x14ac:dyDescent="0.25">
      <c r="A41" s="1">
        <v>13</v>
      </c>
      <c r="B41" s="1">
        <v>1</v>
      </c>
      <c r="C41" s="1">
        <v>246</v>
      </c>
      <c r="D41" s="1">
        <v>273</v>
      </c>
      <c r="E41" s="1">
        <v>225</v>
      </c>
      <c r="F41" s="1">
        <v>256</v>
      </c>
      <c r="H41" s="4">
        <f t="shared" si="0"/>
        <v>0.246</v>
      </c>
      <c r="I41" s="4">
        <f t="shared" si="1"/>
        <v>0.27300000000000002</v>
      </c>
      <c r="J41" s="4">
        <f t="shared" si="2"/>
        <v>0.22500000000000001</v>
      </c>
      <c r="K41" s="4">
        <f t="shared" si="3"/>
        <v>0.25600000000000001</v>
      </c>
      <c r="L41" s="4">
        <f t="shared" si="4"/>
        <v>4.8000000000000015E-2</v>
      </c>
      <c r="M41" s="3">
        <f t="shared" si="5"/>
        <v>1.4500000000000006E-2</v>
      </c>
      <c r="O41" s="2">
        <f t="shared" ref="O41:O48" si="11">O40+1%</f>
        <v>0.01</v>
      </c>
      <c r="P41">
        <f t="shared" ref="P41:P47" si="12">SUMPRODUCT(($L$8:$L$327&gt;=O41)*($L$8:$L$327&lt;O42))</f>
        <v>49</v>
      </c>
      <c r="Q41" s="5">
        <f t="shared" si="10"/>
        <v>0.15312500000000001</v>
      </c>
      <c r="R41" s="2">
        <f t="shared" ref="R41:R48" si="13">R40+Q41</f>
        <v>0.19687500000000002</v>
      </c>
      <c r="S41" t="str">
        <f t="shared" ref="S41:S47" si="14">CONCATENATE("[",TEXT(O41,"0%"),", ",TEXT(O42,"0%"),"[")</f>
        <v>[1%, 2%[</v>
      </c>
    </row>
    <row r="42" spans="1:20" x14ac:dyDescent="0.25">
      <c r="A42" s="1">
        <v>14</v>
      </c>
      <c r="B42" s="1">
        <v>1</v>
      </c>
      <c r="C42" s="1">
        <v>278</v>
      </c>
      <c r="D42" s="1">
        <v>235</v>
      </c>
      <c r="E42" s="1">
        <v>255</v>
      </c>
      <c r="F42" s="1">
        <v>232</v>
      </c>
      <c r="H42" s="4">
        <f t="shared" si="0"/>
        <v>0.27800000000000002</v>
      </c>
      <c r="I42" s="4">
        <f t="shared" si="1"/>
        <v>0.23499999999999999</v>
      </c>
      <c r="J42" s="4">
        <f t="shared" si="2"/>
        <v>0.255</v>
      </c>
      <c r="K42" s="4">
        <f t="shared" si="3"/>
        <v>0.23200000000000001</v>
      </c>
      <c r="L42" s="4">
        <f t="shared" si="4"/>
        <v>4.6000000000000013E-2</v>
      </c>
      <c r="M42" s="3">
        <f t="shared" si="5"/>
        <v>1.6500000000000008E-2</v>
      </c>
      <c r="O42" s="2">
        <f t="shared" si="11"/>
        <v>0.02</v>
      </c>
      <c r="P42">
        <f t="shared" si="12"/>
        <v>75</v>
      </c>
      <c r="Q42" s="5">
        <f t="shared" si="10"/>
        <v>0.234375</v>
      </c>
      <c r="R42" s="2">
        <f t="shared" si="13"/>
        <v>0.43125000000000002</v>
      </c>
      <c r="S42" t="str">
        <f t="shared" si="14"/>
        <v>[2%, 3%[</v>
      </c>
      <c r="T42" s="2"/>
    </row>
    <row r="43" spans="1:20" x14ac:dyDescent="0.25">
      <c r="A43" s="1">
        <v>15</v>
      </c>
      <c r="B43" s="1">
        <v>1</v>
      </c>
      <c r="C43" s="1">
        <v>300</v>
      </c>
      <c r="D43" s="1">
        <v>223</v>
      </c>
      <c r="E43" s="1">
        <v>247</v>
      </c>
      <c r="F43" s="1">
        <v>230</v>
      </c>
      <c r="H43" s="4">
        <f t="shared" si="0"/>
        <v>0.3</v>
      </c>
      <c r="I43" s="4">
        <f t="shared" si="1"/>
        <v>0.223</v>
      </c>
      <c r="J43" s="4">
        <f t="shared" si="2"/>
        <v>0.247</v>
      </c>
      <c r="K43" s="4">
        <f t="shared" si="3"/>
        <v>0.23</v>
      </c>
      <c r="L43" s="4">
        <f t="shared" si="4"/>
        <v>7.6999999999999985E-2</v>
      </c>
      <c r="M43" s="3">
        <f t="shared" si="5"/>
        <v>2.4999999999999994E-2</v>
      </c>
      <c r="O43" s="2">
        <f t="shared" si="11"/>
        <v>0.03</v>
      </c>
      <c r="P43">
        <f t="shared" si="12"/>
        <v>91</v>
      </c>
      <c r="Q43" s="5">
        <f t="shared" si="10"/>
        <v>0.28437499999999999</v>
      </c>
      <c r="R43" s="2">
        <f t="shared" si="13"/>
        <v>0.71562499999999996</v>
      </c>
      <c r="S43" t="str">
        <f t="shared" si="14"/>
        <v>[3%, 4%[</v>
      </c>
    </row>
    <row r="44" spans="1:20" x14ac:dyDescent="0.25">
      <c r="A44" s="1">
        <v>16</v>
      </c>
      <c r="B44" s="1">
        <v>1</v>
      </c>
      <c r="C44" s="1">
        <v>249</v>
      </c>
      <c r="D44" s="1">
        <v>230</v>
      </c>
      <c r="E44" s="1">
        <v>263</v>
      </c>
      <c r="F44" s="1">
        <v>258</v>
      </c>
      <c r="H44" s="4">
        <f t="shared" si="0"/>
        <v>0.249</v>
      </c>
      <c r="I44" s="4">
        <f t="shared" si="1"/>
        <v>0.23</v>
      </c>
      <c r="J44" s="4">
        <f t="shared" si="2"/>
        <v>0.26300000000000001</v>
      </c>
      <c r="K44" s="4">
        <f t="shared" si="3"/>
        <v>0.25800000000000001</v>
      </c>
      <c r="L44" s="4">
        <f t="shared" si="4"/>
        <v>3.3000000000000002E-2</v>
      </c>
      <c r="M44" s="3">
        <f t="shared" si="5"/>
        <v>1.0500000000000002E-2</v>
      </c>
      <c r="O44" s="2">
        <f t="shared" si="11"/>
        <v>0.04</v>
      </c>
      <c r="P44">
        <f t="shared" si="12"/>
        <v>58</v>
      </c>
      <c r="Q44" s="5">
        <f t="shared" si="10"/>
        <v>0.18124999999999999</v>
      </c>
      <c r="R44" s="2">
        <f t="shared" si="13"/>
        <v>0.89687499999999998</v>
      </c>
      <c r="S44" t="str">
        <f t="shared" si="14"/>
        <v>[4%, 5%[</v>
      </c>
    </row>
    <row r="45" spans="1:20" x14ac:dyDescent="0.25">
      <c r="A45" s="1">
        <v>17</v>
      </c>
      <c r="B45" s="1">
        <v>1</v>
      </c>
      <c r="C45" s="1">
        <v>248</v>
      </c>
      <c r="D45" s="1">
        <v>248</v>
      </c>
      <c r="E45" s="1">
        <v>218</v>
      </c>
      <c r="F45" s="1">
        <v>286</v>
      </c>
      <c r="H45" s="4">
        <f t="shared" si="0"/>
        <v>0.248</v>
      </c>
      <c r="I45" s="4">
        <f t="shared" si="1"/>
        <v>0.248</v>
      </c>
      <c r="J45" s="4">
        <f t="shared" si="2"/>
        <v>0.218</v>
      </c>
      <c r="K45" s="4">
        <f t="shared" si="3"/>
        <v>0.28599999999999998</v>
      </c>
      <c r="L45" s="4">
        <f t="shared" si="4"/>
        <v>6.7999999999999977E-2</v>
      </c>
      <c r="M45" s="3">
        <f t="shared" si="5"/>
        <v>1.7999999999999995E-2</v>
      </c>
      <c r="O45" s="2">
        <f t="shared" si="11"/>
        <v>0.05</v>
      </c>
      <c r="P45">
        <f t="shared" si="12"/>
        <v>18</v>
      </c>
      <c r="Q45" s="5">
        <f t="shared" si="10"/>
        <v>5.6250000000000001E-2</v>
      </c>
      <c r="R45" s="2">
        <f t="shared" si="13"/>
        <v>0.953125</v>
      </c>
      <c r="S45" t="str">
        <f t="shared" si="14"/>
        <v>[5%, 6%[</v>
      </c>
    </row>
    <row r="46" spans="1:20" x14ac:dyDescent="0.25">
      <c r="A46" s="1">
        <v>18</v>
      </c>
      <c r="B46" s="1">
        <v>1</v>
      </c>
      <c r="C46" s="1">
        <v>249</v>
      </c>
      <c r="D46" s="1">
        <v>235</v>
      </c>
      <c r="E46" s="1">
        <v>243</v>
      </c>
      <c r="F46" s="1">
        <v>273</v>
      </c>
      <c r="H46" s="4">
        <f t="shared" si="0"/>
        <v>0.249</v>
      </c>
      <c r="I46" s="4">
        <f t="shared" si="1"/>
        <v>0.23499999999999999</v>
      </c>
      <c r="J46" s="4">
        <f t="shared" si="2"/>
        <v>0.24299999999999999</v>
      </c>
      <c r="K46" s="4">
        <f t="shared" si="3"/>
        <v>0.27300000000000002</v>
      </c>
      <c r="L46" s="4">
        <f t="shared" si="4"/>
        <v>3.8000000000000034E-2</v>
      </c>
      <c r="M46" s="3">
        <f t="shared" si="5"/>
        <v>1.150000000000001E-2</v>
      </c>
      <c r="O46" s="2">
        <f t="shared" si="11"/>
        <v>6.0000000000000005E-2</v>
      </c>
      <c r="P46">
        <f t="shared" si="12"/>
        <v>12</v>
      </c>
      <c r="Q46" s="5">
        <f t="shared" si="10"/>
        <v>3.7499999999999999E-2</v>
      </c>
      <c r="R46" s="2">
        <f t="shared" si="13"/>
        <v>0.99062499999999998</v>
      </c>
      <c r="S46" t="str">
        <f t="shared" si="14"/>
        <v>[6%, 7%[</v>
      </c>
    </row>
    <row r="47" spans="1:20" x14ac:dyDescent="0.25">
      <c r="A47" s="1">
        <v>19</v>
      </c>
      <c r="B47" s="1">
        <v>1</v>
      </c>
      <c r="C47" s="1">
        <v>246</v>
      </c>
      <c r="D47" s="1">
        <v>264</v>
      </c>
      <c r="E47" s="1">
        <v>248</v>
      </c>
      <c r="F47" s="1">
        <v>242</v>
      </c>
      <c r="H47" s="4">
        <f t="shared" si="0"/>
        <v>0.246</v>
      </c>
      <c r="I47" s="4">
        <f t="shared" si="1"/>
        <v>0.26400000000000001</v>
      </c>
      <c r="J47" s="4">
        <f t="shared" si="2"/>
        <v>0.248</v>
      </c>
      <c r="K47" s="4">
        <f t="shared" si="3"/>
        <v>0.24199999999999999</v>
      </c>
      <c r="L47" s="4">
        <f t="shared" si="4"/>
        <v>2.200000000000002E-2</v>
      </c>
      <c r="M47" s="3">
        <f t="shared" si="5"/>
        <v>7.0000000000000062E-3</v>
      </c>
      <c r="O47" s="2">
        <f t="shared" si="11"/>
        <v>7.0000000000000007E-2</v>
      </c>
      <c r="P47">
        <f t="shared" si="12"/>
        <v>1</v>
      </c>
      <c r="Q47" s="5">
        <f t="shared" si="10"/>
        <v>3.1250000000000002E-3</v>
      </c>
      <c r="R47" s="2">
        <f t="shared" si="13"/>
        <v>0.99375000000000002</v>
      </c>
      <c r="S47" t="str">
        <f t="shared" si="14"/>
        <v>[7%, 8%[</v>
      </c>
    </row>
    <row r="48" spans="1:20" x14ac:dyDescent="0.25">
      <c r="A48" s="1">
        <v>0</v>
      </c>
      <c r="B48" s="1">
        <v>2</v>
      </c>
      <c r="C48" s="1">
        <v>235</v>
      </c>
      <c r="D48" s="1">
        <v>273</v>
      </c>
      <c r="E48" s="1">
        <v>243</v>
      </c>
      <c r="F48" s="1">
        <v>249</v>
      </c>
      <c r="H48" s="4">
        <f t="shared" si="0"/>
        <v>0.23499999999999999</v>
      </c>
      <c r="I48" s="4">
        <f t="shared" si="1"/>
        <v>0.27300000000000002</v>
      </c>
      <c r="J48" s="4">
        <f t="shared" si="2"/>
        <v>0.24299999999999999</v>
      </c>
      <c r="K48" s="4">
        <f t="shared" si="3"/>
        <v>0.249</v>
      </c>
      <c r="L48" s="4">
        <f t="shared" si="4"/>
        <v>3.8000000000000034E-2</v>
      </c>
      <c r="M48" s="3">
        <f t="shared" si="5"/>
        <v>1.150000000000001E-2</v>
      </c>
      <c r="O48" s="2">
        <f t="shared" si="11"/>
        <v>0.08</v>
      </c>
      <c r="P48">
        <f>SUMPRODUCT(($L$8:$L$327&gt;=O48)*1)</f>
        <v>2</v>
      </c>
      <c r="Q48" s="5">
        <f t="shared" si="10"/>
        <v>6.2500000000000003E-3</v>
      </c>
      <c r="R48" s="2">
        <f t="shared" si="13"/>
        <v>1</v>
      </c>
      <c r="S48" t="str">
        <f>CONCATENATE("[",TEXT(O48,"0%"),", ...[")</f>
        <v>[8%, ...[</v>
      </c>
    </row>
    <row r="49" spans="1:16" x14ac:dyDescent="0.25">
      <c r="A49" s="1">
        <v>1</v>
      </c>
      <c r="B49" s="1">
        <v>2</v>
      </c>
      <c r="C49" s="1">
        <v>260</v>
      </c>
      <c r="D49" s="1">
        <v>255</v>
      </c>
      <c r="E49" s="1">
        <v>229</v>
      </c>
      <c r="F49" s="1">
        <v>256</v>
      </c>
      <c r="H49" s="4">
        <f t="shared" si="0"/>
        <v>0.26</v>
      </c>
      <c r="I49" s="4">
        <f t="shared" si="1"/>
        <v>0.255</v>
      </c>
      <c r="J49" s="4">
        <f t="shared" si="2"/>
        <v>0.22900000000000001</v>
      </c>
      <c r="K49" s="4">
        <f t="shared" si="3"/>
        <v>0.25600000000000001</v>
      </c>
      <c r="L49" s="4">
        <f t="shared" si="4"/>
        <v>3.1E-2</v>
      </c>
      <c r="M49" s="3">
        <f t="shared" si="5"/>
        <v>1.0500000000000002E-2</v>
      </c>
      <c r="P49">
        <f>SUM(P40:P48)</f>
        <v>320</v>
      </c>
    </row>
    <row r="50" spans="1:16" x14ac:dyDescent="0.25">
      <c r="A50" s="1">
        <v>2</v>
      </c>
      <c r="B50" s="1">
        <v>2</v>
      </c>
      <c r="C50" s="1">
        <v>267</v>
      </c>
      <c r="D50" s="1">
        <v>235</v>
      </c>
      <c r="E50" s="1">
        <v>256</v>
      </c>
      <c r="F50" s="1">
        <v>242</v>
      </c>
      <c r="H50" s="4">
        <f t="shared" si="0"/>
        <v>0.26700000000000002</v>
      </c>
      <c r="I50" s="4">
        <f t="shared" si="1"/>
        <v>0.23499999999999999</v>
      </c>
      <c r="J50" s="4">
        <f t="shared" si="2"/>
        <v>0.25600000000000001</v>
      </c>
      <c r="K50" s="4">
        <f t="shared" si="3"/>
        <v>0.24199999999999999</v>
      </c>
      <c r="L50" s="4">
        <f t="shared" si="4"/>
        <v>3.2000000000000028E-2</v>
      </c>
      <c r="M50" s="3">
        <f t="shared" si="5"/>
        <v>1.150000000000001E-2</v>
      </c>
    </row>
    <row r="51" spans="1:16" x14ac:dyDescent="0.25">
      <c r="A51" s="1">
        <v>3</v>
      </c>
      <c r="B51" s="1">
        <v>2</v>
      </c>
      <c r="C51" s="1">
        <v>244</v>
      </c>
      <c r="D51" s="1">
        <v>251</v>
      </c>
      <c r="E51" s="1">
        <v>257</v>
      </c>
      <c r="F51" s="1">
        <v>248</v>
      </c>
      <c r="H51" s="4">
        <f t="shared" si="0"/>
        <v>0.24399999999999999</v>
      </c>
      <c r="I51" s="4">
        <f t="shared" si="1"/>
        <v>0.251</v>
      </c>
      <c r="J51" s="4">
        <f t="shared" si="2"/>
        <v>0.25700000000000001</v>
      </c>
      <c r="K51" s="4">
        <f t="shared" si="3"/>
        <v>0.248</v>
      </c>
      <c r="L51" s="4">
        <f t="shared" si="4"/>
        <v>1.3000000000000012E-2</v>
      </c>
      <c r="M51" s="3">
        <f t="shared" si="5"/>
        <v>4.0000000000000036E-3</v>
      </c>
    </row>
    <row r="52" spans="1:16" x14ac:dyDescent="0.25">
      <c r="A52" s="1">
        <v>4</v>
      </c>
      <c r="B52" s="1">
        <v>2</v>
      </c>
      <c r="C52" s="1">
        <v>249</v>
      </c>
      <c r="D52" s="1">
        <v>266</v>
      </c>
      <c r="E52" s="1">
        <v>232</v>
      </c>
      <c r="F52" s="1">
        <v>253</v>
      </c>
      <c r="H52" s="4">
        <f t="shared" si="0"/>
        <v>0.249</v>
      </c>
      <c r="I52" s="4">
        <f t="shared" si="1"/>
        <v>0.26600000000000001</v>
      </c>
      <c r="J52" s="4">
        <f t="shared" si="2"/>
        <v>0.23200000000000001</v>
      </c>
      <c r="K52" s="4">
        <f t="shared" si="3"/>
        <v>0.253</v>
      </c>
      <c r="L52" s="4">
        <f t="shared" si="4"/>
        <v>3.4000000000000002E-2</v>
      </c>
      <c r="M52" s="3">
        <f t="shared" si="5"/>
        <v>9.5000000000000015E-3</v>
      </c>
    </row>
    <row r="53" spans="1:16" x14ac:dyDescent="0.25">
      <c r="A53" s="1">
        <v>5</v>
      </c>
      <c r="B53" s="1">
        <v>2</v>
      </c>
      <c r="C53" s="1">
        <v>241</v>
      </c>
      <c r="D53" s="1">
        <v>267</v>
      </c>
      <c r="E53" s="1">
        <v>268</v>
      </c>
      <c r="F53" s="1">
        <v>224</v>
      </c>
      <c r="H53" s="4">
        <f t="shared" si="0"/>
        <v>0.24099999999999999</v>
      </c>
      <c r="I53" s="4">
        <f t="shared" si="1"/>
        <v>0.26700000000000002</v>
      </c>
      <c r="J53" s="4">
        <f t="shared" si="2"/>
        <v>0.26800000000000002</v>
      </c>
      <c r="K53" s="4">
        <f t="shared" si="3"/>
        <v>0.224</v>
      </c>
      <c r="L53" s="4">
        <f t="shared" si="4"/>
        <v>4.4000000000000011E-2</v>
      </c>
      <c r="M53" s="3">
        <f t="shared" si="5"/>
        <v>1.7500000000000009E-2</v>
      </c>
    </row>
    <row r="54" spans="1:16" x14ac:dyDescent="0.25">
      <c r="A54" s="1">
        <v>6</v>
      </c>
      <c r="B54" s="1">
        <v>2</v>
      </c>
      <c r="C54" s="1">
        <v>228</v>
      </c>
      <c r="D54" s="1">
        <v>264</v>
      </c>
      <c r="E54" s="1">
        <v>245</v>
      </c>
      <c r="F54" s="1">
        <v>263</v>
      </c>
      <c r="H54" s="4">
        <f t="shared" si="0"/>
        <v>0.22800000000000001</v>
      </c>
      <c r="I54" s="4">
        <f t="shared" si="1"/>
        <v>0.26400000000000001</v>
      </c>
      <c r="J54" s="4">
        <f t="shared" si="2"/>
        <v>0.245</v>
      </c>
      <c r="K54" s="4">
        <f t="shared" si="3"/>
        <v>0.26300000000000001</v>
      </c>
      <c r="L54" s="4">
        <f t="shared" si="4"/>
        <v>3.6000000000000004E-2</v>
      </c>
      <c r="M54" s="3">
        <f t="shared" si="5"/>
        <v>1.3500000000000005E-2</v>
      </c>
    </row>
    <row r="55" spans="1:16" x14ac:dyDescent="0.25">
      <c r="A55" s="1">
        <v>7</v>
      </c>
      <c r="B55" s="1">
        <v>2</v>
      </c>
      <c r="C55" s="1">
        <v>295</v>
      </c>
      <c r="D55" s="1">
        <v>234</v>
      </c>
      <c r="E55" s="1">
        <v>230</v>
      </c>
      <c r="F55" s="1">
        <v>241</v>
      </c>
      <c r="H55" s="4">
        <f t="shared" si="0"/>
        <v>0.29499999999999998</v>
      </c>
      <c r="I55" s="4">
        <f t="shared" si="1"/>
        <v>0.23400000000000001</v>
      </c>
      <c r="J55" s="4">
        <f t="shared" si="2"/>
        <v>0.23</v>
      </c>
      <c r="K55" s="4">
        <f t="shared" si="3"/>
        <v>0.24099999999999999</v>
      </c>
      <c r="L55" s="4">
        <f t="shared" si="4"/>
        <v>6.4999999999999974E-2</v>
      </c>
      <c r="M55" s="3">
        <f t="shared" si="5"/>
        <v>2.2499999999999992E-2</v>
      </c>
    </row>
    <row r="56" spans="1:16" x14ac:dyDescent="0.25">
      <c r="A56" s="1">
        <v>8</v>
      </c>
      <c r="B56" s="1">
        <v>2</v>
      </c>
      <c r="C56" s="1">
        <v>275</v>
      </c>
      <c r="D56" s="1">
        <v>232</v>
      </c>
      <c r="E56" s="1">
        <v>243</v>
      </c>
      <c r="F56" s="1">
        <v>250</v>
      </c>
      <c r="H56" s="4">
        <f t="shared" si="0"/>
        <v>0.27500000000000002</v>
      </c>
      <c r="I56" s="4">
        <f t="shared" si="1"/>
        <v>0.23200000000000001</v>
      </c>
      <c r="J56" s="4">
        <f t="shared" si="2"/>
        <v>0.24299999999999999</v>
      </c>
      <c r="K56" s="4">
        <f t="shared" si="3"/>
        <v>0.25</v>
      </c>
      <c r="L56" s="4">
        <f t="shared" si="4"/>
        <v>4.300000000000001E-2</v>
      </c>
      <c r="M56" s="3">
        <f t="shared" si="5"/>
        <v>1.2500000000000004E-2</v>
      </c>
    </row>
    <row r="57" spans="1:16" x14ac:dyDescent="0.25">
      <c r="A57" s="1">
        <v>9</v>
      </c>
      <c r="B57" s="1">
        <v>2</v>
      </c>
      <c r="C57" s="1">
        <v>264</v>
      </c>
      <c r="D57" s="1">
        <v>255</v>
      </c>
      <c r="E57" s="1">
        <v>243</v>
      </c>
      <c r="F57" s="1">
        <v>238</v>
      </c>
      <c r="H57" s="4">
        <f t="shared" si="0"/>
        <v>0.26400000000000001</v>
      </c>
      <c r="I57" s="4">
        <f t="shared" si="1"/>
        <v>0.255</v>
      </c>
      <c r="J57" s="4">
        <f t="shared" si="2"/>
        <v>0.24299999999999999</v>
      </c>
      <c r="K57" s="4">
        <f t="shared" si="3"/>
        <v>0.23799999999999999</v>
      </c>
      <c r="L57" s="4">
        <f t="shared" si="4"/>
        <v>2.6000000000000023E-2</v>
      </c>
      <c r="M57" s="3">
        <f t="shared" si="5"/>
        <v>9.5000000000000084E-3</v>
      </c>
    </row>
    <row r="58" spans="1:16" x14ac:dyDescent="0.25">
      <c r="A58" s="1">
        <v>10</v>
      </c>
      <c r="B58" s="1">
        <v>2</v>
      </c>
      <c r="C58" s="1">
        <v>229</v>
      </c>
      <c r="D58" s="1">
        <v>254</v>
      </c>
      <c r="E58" s="1">
        <v>242</v>
      </c>
      <c r="F58" s="1">
        <v>275</v>
      </c>
      <c r="H58" s="4">
        <f t="shared" si="0"/>
        <v>0.22900000000000001</v>
      </c>
      <c r="I58" s="4">
        <f t="shared" si="1"/>
        <v>0.254</v>
      </c>
      <c r="J58" s="4">
        <f t="shared" si="2"/>
        <v>0.24199999999999999</v>
      </c>
      <c r="K58" s="4">
        <f t="shared" si="3"/>
        <v>0.27500000000000002</v>
      </c>
      <c r="L58" s="4">
        <f t="shared" si="4"/>
        <v>4.6000000000000013E-2</v>
      </c>
      <c r="M58" s="3">
        <f t="shared" si="5"/>
        <v>1.4500000000000006E-2</v>
      </c>
    </row>
    <row r="59" spans="1:16" x14ac:dyDescent="0.25">
      <c r="A59" s="1">
        <v>11</v>
      </c>
      <c r="B59" s="1">
        <v>2</v>
      </c>
      <c r="C59" s="1">
        <v>278</v>
      </c>
      <c r="D59" s="1">
        <v>260</v>
      </c>
      <c r="E59" s="1">
        <v>223</v>
      </c>
      <c r="F59" s="1">
        <v>239</v>
      </c>
      <c r="H59" s="4">
        <f t="shared" si="0"/>
        <v>0.27800000000000002</v>
      </c>
      <c r="I59" s="4">
        <f t="shared" si="1"/>
        <v>0.26</v>
      </c>
      <c r="J59" s="4">
        <f t="shared" si="2"/>
        <v>0.223</v>
      </c>
      <c r="K59" s="4">
        <f t="shared" si="3"/>
        <v>0.23899999999999999</v>
      </c>
      <c r="L59" s="4">
        <f t="shared" si="4"/>
        <v>5.5000000000000021E-2</v>
      </c>
      <c r="M59" s="3">
        <f t="shared" si="5"/>
        <v>1.900000000000001E-2</v>
      </c>
    </row>
    <row r="60" spans="1:16" x14ac:dyDescent="0.25">
      <c r="A60" s="1">
        <v>12</v>
      </c>
      <c r="B60" s="1">
        <v>2</v>
      </c>
      <c r="C60" s="1">
        <v>266</v>
      </c>
      <c r="D60" s="1">
        <v>232</v>
      </c>
      <c r="E60" s="1">
        <v>279</v>
      </c>
      <c r="F60" s="1">
        <v>223</v>
      </c>
      <c r="H60" s="4">
        <f t="shared" si="0"/>
        <v>0.26600000000000001</v>
      </c>
      <c r="I60" s="4">
        <f t="shared" si="1"/>
        <v>0.23200000000000001</v>
      </c>
      <c r="J60" s="4">
        <f t="shared" si="2"/>
        <v>0.27900000000000003</v>
      </c>
      <c r="K60" s="4">
        <f t="shared" si="3"/>
        <v>0.223</v>
      </c>
      <c r="L60" s="4">
        <f t="shared" si="4"/>
        <v>5.6000000000000022E-2</v>
      </c>
      <c r="M60" s="3">
        <f t="shared" si="5"/>
        <v>2.2500000000000006E-2</v>
      </c>
    </row>
    <row r="61" spans="1:16" x14ac:dyDescent="0.25">
      <c r="A61" s="1">
        <v>13</v>
      </c>
      <c r="B61" s="1">
        <v>2</v>
      </c>
      <c r="C61" s="1">
        <v>233</v>
      </c>
      <c r="D61" s="1">
        <v>250</v>
      </c>
      <c r="E61" s="1">
        <v>274</v>
      </c>
      <c r="F61" s="1">
        <v>243</v>
      </c>
      <c r="H61" s="4">
        <f t="shared" si="0"/>
        <v>0.23300000000000001</v>
      </c>
      <c r="I61" s="4">
        <f t="shared" si="1"/>
        <v>0.25</v>
      </c>
      <c r="J61" s="4">
        <f t="shared" si="2"/>
        <v>0.27400000000000002</v>
      </c>
      <c r="K61" s="4">
        <f t="shared" si="3"/>
        <v>0.24299999999999999</v>
      </c>
      <c r="L61" s="4">
        <f t="shared" si="4"/>
        <v>4.1000000000000009E-2</v>
      </c>
      <c r="M61" s="3">
        <f t="shared" si="5"/>
        <v>1.2000000000000004E-2</v>
      </c>
    </row>
    <row r="62" spans="1:16" x14ac:dyDescent="0.25">
      <c r="A62" s="1">
        <v>14</v>
      </c>
      <c r="B62" s="1">
        <v>2</v>
      </c>
      <c r="C62" s="1">
        <v>246</v>
      </c>
      <c r="D62" s="1">
        <v>245</v>
      </c>
      <c r="E62" s="1">
        <v>255</v>
      </c>
      <c r="F62" s="1">
        <v>254</v>
      </c>
      <c r="H62" s="4">
        <f t="shared" si="0"/>
        <v>0.246</v>
      </c>
      <c r="I62" s="4">
        <f t="shared" si="1"/>
        <v>0.245</v>
      </c>
      <c r="J62" s="4">
        <f t="shared" si="2"/>
        <v>0.255</v>
      </c>
      <c r="K62" s="4">
        <f t="shared" si="3"/>
        <v>0.254</v>
      </c>
      <c r="L62" s="4">
        <f t="shared" si="4"/>
        <v>1.0000000000000009E-2</v>
      </c>
      <c r="M62" s="3">
        <f t="shared" si="5"/>
        <v>4.500000000000004E-3</v>
      </c>
    </row>
    <row r="63" spans="1:16" x14ac:dyDescent="0.25">
      <c r="A63" s="1">
        <v>15</v>
      </c>
      <c r="B63" s="1">
        <v>2</v>
      </c>
      <c r="C63" s="1">
        <v>260</v>
      </c>
      <c r="D63" s="1">
        <v>235</v>
      </c>
      <c r="E63" s="1">
        <v>280</v>
      </c>
      <c r="F63" s="1">
        <v>225</v>
      </c>
      <c r="H63" s="4">
        <f t="shared" si="0"/>
        <v>0.26</v>
      </c>
      <c r="I63" s="4">
        <f t="shared" si="1"/>
        <v>0.23499999999999999</v>
      </c>
      <c r="J63" s="4">
        <f t="shared" si="2"/>
        <v>0.28000000000000003</v>
      </c>
      <c r="K63" s="4">
        <f t="shared" si="3"/>
        <v>0.22500000000000001</v>
      </c>
      <c r="L63" s="4">
        <f t="shared" si="4"/>
        <v>5.5000000000000021E-2</v>
      </c>
      <c r="M63" s="3">
        <f t="shared" si="5"/>
        <v>2.0000000000000011E-2</v>
      </c>
    </row>
    <row r="64" spans="1:16" x14ac:dyDescent="0.25">
      <c r="A64" s="1">
        <v>16</v>
      </c>
      <c r="B64" s="1">
        <v>2</v>
      </c>
      <c r="C64" s="1">
        <v>232</v>
      </c>
      <c r="D64" s="1">
        <v>267</v>
      </c>
      <c r="E64" s="1">
        <v>229</v>
      </c>
      <c r="F64" s="1">
        <v>272</v>
      </c>
      <c r="H64" s="4">
        <f t="shared" si="0"/>
        <v>0.23200000000000001</v>
      </c>
      <c r="I64" s="4">
        <f t="shared" si="1"/>
        <v>0.26700000000000002</v>
      </c>
      <c r="J64" s="4">
        <f t="shared" si="2"/>
        <v>0.22900000000000001</v>
      </c>
      <c r="K64" s="4">
        <f t="shared" si="3"/>
        <v>0.27200000000000002</v>
      </c>
      <c r="L64" s="4">
        <f t="shared" si="4"/>
        <v>4.300000000000001E-2</v>
      </c>
      <c r="M64" s="3">
        <f t="shared" si="5"/>
        <v>1.9500000000000003E-2</v>
      </c>
    </row>
    <row r="65" spans="1:13" x14ac:dyDescent="0.25">
      <c r="A65" s="1">
        <v>17</v>
      </c>
      <c r="B65" s="1">
        <v>2</v>
      </c>
      <c r="C65" s="1">
        <v>254</v>
      </c>
      <c r="D65" s="1">
        <v>248</v>
      </c>
      <c r="E65" s="1">
        <v>251</v>
      </c>
      <c r="F65" s="1">
        <v>247</v>
      </c>
      <c r="H65" s="4">
        <f t="shared" si="0"/>
        <v>0.254</v>
      </c>
      <c r="I65" s="4">
        <f t="shared" si="1"/>
        <v>0.248</v>
      </c>
      <c r="J65" s="4">
        <f t="shared" si="2"/>
        <v>0.251</v>
      </c>
      <c r="K65" s="4">
        <f t="shared" si="3"/>
        <v>0.247</v>
      </c>
      <c r="L65" s="4">
        <f t="shared" si="4"/>
        <v>7.0000000000000062E-3</v>
      </c>
      <c r="M65" s="3">
        <f t="shared" si="5"/>
        <v>2.5000000000000022E-3</v>
      </c>
    </row>
    <row r="66" spans="1:13" x14ac:dyDescent="0.25">
      <c r="A66" s="1">
        <v>18</v>
      </c>
      <c r="B66" s="1">
        <v>2</v>
      </c>
      <c r="C66" s="1">
        <v>251</v>
      </c>
      <c r="D66" s="1">
        <v>252</v>
      </c>
      <c r="E66" s="1">
        <v>235</v>
      </c>
      <c r="F66" s="1">
        <v>262</v>
      </c>
      <c r="H66" s="4">
        <f t="shared" si="0"/>
        <v>0.251</v>
      </c>
      <c r="I66" s="4">
        <f t="shared" si="1"/>
        <v>0.252</v>
      </c>
      <c r="J66" s="4">
        <f t="shared" si="2"/>
        <v>0.23499999999999999</v>
      </c>
      <c r="K66" s="4">
        <f t="shared" si="3"/>
        <v>0.26200000000000001</v>
      </c>
      <c r="L66" s="4">
        <f t="shared" si="4"/>
        <v>2.7000000000000024E-2</v>
      </c>
      <c r="M66" s="3">
        <f t="shared" si="5"/>
        <v>7.5000000000000067E-3</v>
      </c>
    </row>
    <row r="67" spans="1:13" x14ac:dyDescent="0.25">
      <c r="A67" s="1">
        <v>19</v>
      </c>
      <c r="B67" s="1">
        <v>2</v>
      </c>
      <c r="C67" s="1">
        <v>267</v>
      </c>
      <c r="D67" s="1">
        <v>250</v>
      </c>
      <c r="E67" s="1">
        <v>232</v>
      </c>
      <c r="F67" s="1">
        <v>251</v>
      </c>
      <c r="H67" s="4">
        <f t="shared" si="0"/>
        <v>0.26700000000000002</v>
      </c>
      <c r="I67" s="4">
        <f t="shared" si="1"/>
        <v>0.25</v>
      </c>
      <c r="J67" s="4">
        <f t="shared" si="2"/>
        <v>0.23200000000000001</v>
      </c>
      <c r="K67" s="4">
        <f t="shared" si="3"/>
        <v>0.251</v>
      </c>
      <c r="L67" s="4">
        <f t="shared" si="4"/>
        <v>3.5000000000000003E-2</v>
      </c>
      <c r="M67" s="3">
        <f t="shared" si="5"/>
        <v>9.0000000000000011E-3</v>
      </c>
    </row>
    <row r="68" spans="1:13" x14ac:dyDescent="0.25">
      <c r="A68" s="1">
        <v>0</v>
      </c>
      <c r="B68" s="1">
        <v>3</v>
      </c>
      <c r="C68" s="1">
        <v>263</v>
      </c>
      <c r="D68" s="1">
        <v>235</v>
      </c>
      <c r="E68" s="1">
        <v>235</v>
      </c>
      <c r="F68" s="1">
        <v>267</v>
      </c>
      <c r="H68" s="4">
        <f t="shared" si="0"/>
        <v>0.26300000000000001</v>
      </c>
      <c r="I68" s="4">
        <f t="shared" si="1"/>
        <v>0.23499999999999999</v>
      </c>
      <c r="J68" s="4">
        <f t="shared" si="2"/>
        <v>0.23499999999999999</v>
      </c>
      <c r="K68" s="4">
        <f t="shared" si="3"/>
        <v>0.26700000000000002</v>
      </c>
      <c r="L68" s="4">
        <f t="shared" si="4"/>
        <v>3.2000000000000028E-2</v>
      </c>
      <c r="M68" s="3">
        <f t="shared" si="5"/>
        <v>1.5000000000000013E-2</v>
      </c>
    </row>
    <row r="69" spans="1:13" x14ac:dyDescent="0.25">
      <c r="A69" s="1">
        <v>1</v>
      </c>
      <c r="B69" s="1">
        <v>3</v>
      </c>
      <c r="C69" s="1">
        <v>272</v>
      </c>
      <c r="D69" s="1">
        <v>253</v>
      </c>
      <c r="E69" s="1">
        <v>233</v>
      </c>
      <c r="F69" s="1">
        <v>242</v>
      </c>
      <c r="H69" s="4">
        <f t="shared" si="0"/>
        <v>0.27200000000000002</v>
      </c>
      <c r="I69" s="4">
        <f t="shared" si="1"/>
        <v>0.253</v>
      </c>
      <c r="J69" s="4">
        <f t="shared" si="2"/>
        <v>0.23300000000000001</v>
      </c>
      <c r="K69" s="4">
        <f t="shared" si="3"/>
        <v>0.24199999999999999</v>
      </c>
      <c r="L69" s="4">
        <f t="shared" si="4"/>
        <v>3.9000000000000007E-2</v>
      </c>
      <c r="M69" s="3">
        <f t="shared" si="5"/>
        <v>1.2500000000000004E-2</v>
      </c>
    </row>
    <row r="70" spans="1:13" x14ac:dyDescent="0.25">
      <c r="A70" s="1">
        <v>2</v>
      </c>
      <c r="B70" s="1">
        <v>3</v>
      </c>
      <c r="C70" s="1">
        <v>237</v>
      </c>
      <c r="D70" s="1">
        <v>251</v>
      </c>
      <c r="E70" s="1">
        <v>244</v>
      </c>
      <c r="F70" s="1">
        <v>268</v>
      </c>
      <c r="H70" s="4">
        <f t="shared" si="0"/>
        <v>0.23699999999999999</v>
      </c>
      <c r="I70" s="4">
        <f t="shared" si="1"/>
        <v>0.251</v>
      </c>
      <c r="J70" s="4">
        <f t="shared" si="2"/>
        <v>0.24399999999999999</v>
      </c>
      <c r="K70" s="4">
        <f t="shared" si="3"/>
        <v>0.26800000000000002</v>
      </c>
      <c r="L70" s="4">
        <f t="shared" si="4"/>
        <v>3.1000000000000028E-2</v>
      </c>
      <c r="M70" s="3">
        <f t="shared" si="5"/>
        <v>9.5000000000000084E-3</v>
      </c>
    </row>
    <row r="71" spans="1:13" x14ac:dyDescent="0.25">
      <c r="A71" s="1">
        <v>3</v>
      </c>
      <c r="B71" s="1">
        <v>3</v>
      </c>
      <c r="C71" s="1">
        <v>262</v>
      </c>
      <c r="D71" s="1">
        <v>238</v>
      </c>
      <c r="E71" s="1">
        <v>240</v>
      </c>
      <c r="F71" s="1">
        <v>260</v>
      </c>
      <c r="H71" s="4">
        <f t="shared" si="0"/>
        <v>0.26200000000000001</v>
      </c>
      <c r="I71" s="4">
        <f t="shared" si="1"/>
        <v>0.23799999999999999</v>
      </c>
      <c r="J71" s="4">
        <f t="shared" si="2"/>
        <v>0.24</v>
      </c>
      <c r="K71" s="4">
        <f t="shared" si="3"/>
        <v>0.26</v>
      </c>
      <c r="L71" s="4">
        <f t="shared" si="4"/>
        <v>2.4000000000000021E-2</v>
      </c>
      <c r="M71" s="3">
        <f t="shared" si="5"/>
        <v>1.100000000000001E-2</v>
      </c>
    </row>
    <row r="72" spans="1:13" x14ac:dyDescent="0.25">
      <c r="A72" s="1">
        <v>4</v>
      </c>
      <c r="B72" s="1">
        <v>3</v>
      </c>
      <c r="C72" s="1">
        <v>278</v>
      </c>
      <c r="D72" s="1">
        <v>236</v>
      </c>
      <c r="E72" s="1">
        <v>248</v>
      </c>
      <c r="F72" s="1">
        <v>238</v>
      </c>
      <c r="H72" s="4">
        <f t="shared" ref="H72:H135" si="15">C72/1000</f>
        <v>0.27800000000000002</v>
      </c>
      <c r="I72" s="4">
        <f t="shared" ref="I72:I135" si="16">D72/1000</f>
        <v>0.23599999999999999</v>
      </c>
      <c r="J72" s="4">
        <f t="shared" ref="J72:J135" si="17">E72/1000</f>
        <v>0.248</v>
      </c>
      <c r="K72" s="4">
        <f t="shared" ref="K72:K135" si="18">F72/1000</f>
        <v>0.23799999999999999</v>
      </c>
      <c r="L72" s="4">
        <f t="shared" ref="L72:L135" si="19">MAX(H72:K72)-MIN(H72:K72)</f>
        <v>4.2000000000000037E-2</v>
      </c>
      <c r="M72" s="3">
        <f t="shared" ref="M72:M135" si="20">AVERAGE(ABS(H72-0.25),ABS(I72-0.25),ABS(J72-0.25),ABS(K72-0.25))</f>
        <v>1.4000000000000012E-2</v>
      </c>
    </row>
    <row r="73" spans="1:13" x14ac:dyDescent="0.25">
      <c r="A73" s="1">
        <v>5</v>
      </c>
      <c r="B73" s="1">
        <v>3</v>
      </c>
      <c r="C73" s="1">
        <v>246</v>
      </c>
      <c r="D73" s="1">
        <v>253</v>
      </c>
      <c r="E73" s="1">
        <v>247</v>
      </c>
      <c r="F73" s="1">
        <v>254</v>
      </c>
      <c r="H73" s="4">
        <f t="shared" si="15"/>
        <v>0.246</v>
      </c>
      <c r="I73" s="4">
        <f t="shared" si="16"/>
        <v>0.253</v>
      </c>
      <c r="J73" s="4">
        <f t="shared" si="17"/>
        <v>0.247</v>
      </c>
      <c r="K73" s="4">
        <f t="shared" si="18"/>
        <v>0.254</v>
      </c>
      <c r="L73" s="4">
        <f t="shared" si="19"/>
        <v>8.0000000000000071E-3</v>
      </c>
      <c r="M73" s="3">
        <f t="shared" si="20"/>
        <v>3.5000000000000031E-3</v>
      </c>
    </row>
    <row r="74" spans="1:13" x14ac:dyDescent="0.25">
      <c r="A74" s="1">
        <v>6</v>
      </c>
      <c r="B74" s="1">
        <v>3</v>
      </c>
      <c r="C74" s="1">
        <v>273</v>
      </c>
      <c r="D74" s="1">
        <v>242</v>
      </c>
      <c r="E74" s="1">
        <v>242</v>
      </c>
      <c r="F74" s="1">
        <v>243</v>
      </c>
      <c r="H74" s="4">
        <f t="shared" si="15"/>
        <v>0.27300000000000002</v>
      </c>
      <c r="I74" s="4">
        <f t="shared" si="16"/>
        <v>0.24199999999999999</v>
      </c>
      <c r="J74" s="4">
        <f t="shared" si="17"/>
        <v>0.24199999999999999</v>
      </c>
      <c r="K74" s="4">
        <f t="shared" si="18"/>
        <v>0.24299999999999999</v>
      </c>
      <c r="L74" s="4">
        <f t="shared" si="19"/>
        <v>3.1000000000000028E-2</v>
      </c>
      <c r="M74" s="3">
        <f t="shared" si="20"/>
        <v>1.150000000000001E-2</v>
      </c>
    </row>
    <row r="75" spans="1:13" x14ac:dyDescent="0.25">
      <c r="A75" s="1">
        <v>7</v>
      </c>
      <c r="B75" s="1">
        <v>3</v>
      </c>
      <c r="C75" s="1">
        <v>237</v>
      </c>
      <c r="D75" s="1">
        <v>242</v>
      </c>
      <c r="E75" s="1">
        <v>251</v>
      </c>
      <c r="F75" s="1">
        <v>270</v>
      </c>
      <c r="H75" s="4">
        <f t="shared" si="15"/>
        <v>0.23699999999999999</v>
      </c>
      <c r="I75" s="4">
        <f t="shared" si="16"/>
        <v>0.24199999999999999</v>
      </c>
      <c r="J75" s="4">
        <f t="shared" si="17"/>
        <v>0.251</v>
      </c>
      <c r="K75" s="4">
        <f t="shared" si="18"/>
        <v>0.27</v>
      </c>
      <c r="L75" s="4">
        <f t="shared" si="19"/>
        <v>3.3000000000000029E-2</v>
      </c>
      <c r="M75" s="3">
        <f t="shared" si="20"/>
        <v>1.0500000000000009E-2</v>
      </c>
    </row>
    <row r="76" spans="1:13" x14ac:dyDescent="0.25">
      <c r="A76" s="1">
        <v>8</v>
      </c>
      <c r="B76" s="1">
        <v>3</v>
      </c>
      <c r="C76" s="1">
        <v>243</v>
      </c>
      <c r="D76" s="1">
        <v>278</v>
      </c>
      <c r="E76" s="1">
        <v>228</v>
      </c>
      <c r="F76" s="1">
        <v>251</v>
      </c>
      <c r="H76" s="4">
        <f t="shared" si="15"/>
        <v>0.24299999999999999</v>
      </c>
      <c r="I76" s="4">
        <f t="shared" si="16"/>
        <v>0.27800000000000002</v>
      </c>
      <c r="J76" s="4">
        <f t="shared" si="17"/>
        <v>0.22800000000000001</v>
      </c>
      <c r="K76" s="4">
        <f t="shared" si="18"/>
        <v>0.251</v>
      </c>
      <c r="L76" s="4">
        <f t="shared" si="19"/>
        <v>5.0000000000000017E-2</v>
      </c>
      <c r="M76" s="3">
        <f t="shared" si="20"/>
        <v>1.4500000000000006E-2</v>
      </c>
    </row>
    <row r="77" spans="1:13" x14ac:dyDescent="0.25">
      <c r="A77" s="1">
        <v>9</v>
      </c>
      <c r="B77" s="1">
        <v>3</v>
      </c>
      <c r="C77" s="1">
        <v>246</v>
      </c>
      <c r="D77" s="1">
        <v>265</v>
      </c>
      <c r="E77" s="1">
        <v>232</v>
      </c>
      <c r="F77" s="1">
        <v>257</v>
      </c>
      <c r="H77" s="4">
        <f t="shared" si="15"/>
        <v>0.246</v>
      </c>
      <c r="I77" s="4">
        <f t="shared" si="16"/>
        <v>0.26500000000000001</v>
      </c>
      <c r="J77" s="4">
        <f t="shared" si="17"/>
        <v>0.23200000000000001</v>
      </c>
      <c r="K77" s="4">
        <f t="shared" si="18"/>
        <v>0.25700000000000001</v>
      </c>
      <c r="L77" s="4">
        <f t="shared" si="19"/>
        <v>3.3000000000000002E-2</v>
      </c>
      <c r="M77" s="3">
        <f t="shared" si="20"/>
        <v>1.1000000000000003E-2</v>
      </c>
    </row>
    <row r="78" spans="1:13" x14ac:dyDescent="0.25">
      <c r="A78" s="1">
        <v>10</v>
      </c>
      <c r="B78" s="1">
        <v>3</v>
      </c>
      <c r="C78" s="1">
        <v>227</v>
      </c>
      <c r="D78" s="1">
        <v>227</v>
      </c>
      <c r="E78" s="1">
        <v>274</v>
      </c>
      <c r="F78" s="1">
        <v>272</v>
      </c>
      <c r="H78" s="4">
        <f t="shared" si="15"/>
        <v>0.22700000000000001</v>
      </c>
      <c r="I78" s="4">
        <f t="shared" si="16"/>
        <v>0.22700000000000001</v>
      </c>
      <c r="J78" s="4">
        <f t="shared" si="17"/>
        <v>0.27400000000000002</v>
      </c>
      <c r="K78" s="4">
        <f t="shared" si="18"/>
        <v>0.27200000000000002</v>
      </c>
      <c r="L78" s="4">
        <f t="shared" si="19"/>
        <v>4.7000000000000014E-2</v>
      </c>
      <c r="M78" s="3">
        <f t="shared" si="20"/>
        <v>2.3000000000000007E-2</v>
      </c>
    </row>
    <row r="79" spans="1:13" x14ac:dyDescent="0.25">
      <c r="A79" s="1">
        <v>11</v>
      </c>
      <c r="B79" s="1">
        <v>3</v>
      </c>
      <c r="C79" s="1">
        <v>268</v>
      </c>
      <c r="D79" s="1">
        <v>240</v>
      </c>
      <c r="E79" s="1">
        <v>277</v>
      </c>
      <c r="F79" s="1">
        <v>215</v>
      </c>
      <c r="H79" s="4">
        <f t="shared" si="15"/>
        <v>0.26800000000000002</v>
      </c>
      <c r="I79" s="4">
        <f t="shared" si="16"/>
        <v>0.24</v>
      </c>
      <c r="J79" s="4">
        <f t="shared" si="17"/>
        <v>0.27700000000000002</v>
      </c>
      <c r="K79" s="4">
        <f t="shared" si="18"/>
        <v>0.215</v>
      </c>
      <c r="L79" s="4">
        <f t="shared" si="19"/>
        <v>6.2000000000000027E-2</v>
      </c>
      <c r="M79" s="3">
        <f t="shared" si="20"/>
        <v>2.2500000000000013E-2</v>
      </c>
    </row>
    <row r="80" spans="1:13" x14ac:dyDescent="0.25">
      <c r="A80" s="1">
        <v>12</v>
      </c>
      <c r="B80" s="1">
        <v>3</v>
      </c>
      <c r="C80" s="1">
        <v>245</v>
      </c>
      <c r="D80" s="1">
        <v>251</v>
      </c>
      <c r="E80" s="1">
        <v>272</v>
      </c>
      <c r="F80" s="1">
        <v>232</v>
      </c>
      <c r="H80" s="4">
        <f t="shared" si="15"/>
        <v>0.245</v>
      </c>
      <c r="I80" s="4">
        <f t="shared" si="16"/>
        <v>0.251</v>
      </c>
      <c r="J80" s="4">
        <f t="shared" si="17"/>
        <v>0.27200000000000002</v>
      </c>
      <c r="K80" s="4">
        <f t="shared" si="18"/>
        <v>0.23200000000000001</v>
      </c>
      <c r="L80" s="4">
        <f t="shared" si="19"/>
        <v>4.0000000000000008E-2</v>
      </c>
      <c r="M80" s="3">
        <f t="shared" si="20"/>
        <v>1.1500000000000003E-2</v>
      </c>
    </row>
    <row r="81" spans="1:13" x14ac:dyDescent="0.25">
      <c r="A81" s="1">
        <v>13</v>
      </c>
      <c r="B81" s="1">
        <v>3</v>
      </c>
      <c r="C81" s="1">
        <v>260</v>
      </c>
      <c r="D81" s="1">
        <v>253</v>
      </c>
      <c r="E81" s="1">
        <v>240</v>
      </c>
      <c r="F81" s="1">
        <v>247</v>
      </c>
      <c r="H81" s="4">
        <f t="shared" si="15"/>
        <v>0.26</v>
      </c>
      <c r="I81" s="4">
        <f t="shared" si="16"/>
        <v>0.253</v>
      </c>
      <c r="J81" s="4">
        <f t="shared" si="17"/>
        <v>0.24</v>
      </c>
      <c r="K81" s="4">
        <f t="shared" si="18"/>
        <v>0.247</v>
      </c>
      <c r="L81" s="4">
        <f t="shared" si="19"/>
        <v>2.0000000000000018E-2</v>
      </c>
      <c r="M81" s="3">
        <f t="shared" si="20"/>
        <v>6.5000000000000058E-3</v>
      </c>
    </row>
    <row r="82" spans="1:13" x14ac:dyDescent="0.25">
      <c r="A82" s="1">
        <v>14</v>
      </c>
      <c r="B82" s="1">
        <v>3</v>
      </c>
      <c r="C82" s="1">
        <v>236</v>
      </c>
      <c r="D82" s="1">
        <v>248</v>
      </c>
      <c r="E82" s="1">
        <v>255</v>
      </c>
      <c r="F82" s="1">
        <v>261</v>
      </c>
      <c r="H82" s="4">
        <f t="shared" si="15"/>
        <v>0.23599999999999999</v>
      </c>
      <c r="I82" s="4">
        <f t="shared" si="16"/>
        <v>0.248</v>
      </c>
      <c r="J82" s="4">
        <f t="shared" si="17"/>
        <v>0.255</v>
      </c>
      <c r="K82" s="4">
        <f t="shared" si="18"/>
        <v>0.26100000000000001</v>
      </c>
      <c r="L82" s="4">
        <f t="shared" si="19"/>
        <v>2.5000000000000022E-2</v>
      </c>
      <c r="M82" s="3">
        <f t="shared" si="20"/>
        <v>8.0000000000000071E-3</v>
      </c>
    </row>
    <row r="83" spans="1:13" x14ac:dyDescent="0.25">
      <c r="A83" s="1">
        <v>15</v>
      </c>
      <c r="B83" s="1">
        <v>3</v>
      </c>
      <c r="C83" s="1">
        <v>249</v>
      </c>
      <c r="D83" s="1">
        <v>260</v>
      </c>
      <c r="E83" s="1">
        <v>242</v>
      </c>
      <c r="F83" s="1">
        <v>249</v>
      </c>
      <c r="H83" s="4">
        <f t="shared" si="15"/>
        <v>0.249</v>
      </c>
      <c r="I83" s="4">
        <f t="shared" si="16"/>
        <v>0.26</v>
      </c>
      <c r="J83" s="4">
        <f t="shared" si="17"/>
        <v>0.24199999999999999</v>
      </c>
      <c r="K83" s="4">
        <f t="shared" si="18"/>
        <v>0.249</v>
      </c>
      <c r="L83" s="4">
        <f t="shared" si="19"/>
        <v>1.8000000000000016E-2</v>
      </c>
      <c r="M83" s="3">
        <f t="shared" si="20"/>
        <v>5.0000000000000044E-3</v>
      </c>
    </row>
    <row r="84" spans="1:13" x14ac:dyDescent="0.25">
      <c r="A84" s="1">
        <v>16</v>
      </c>
      <c r="B84" s="1">
        <v>3</v>
      </c>
      <c r="C84" s="1">
        <v>243</v>
      </c>
      <c r="D84" s="1">
        <v>246</v>
      </c>
      <c r="E84" s="1">
        <v>243</v>
      </c>
      <c r="F84" s="1">
        <v>268</v>
      </c>
      <c r="H84" s="4">
        <f t="shared" si="15"/>
        <v>0.24299999999999999</v>
      </c>
      <c r="I84" s="4">
        <f t="shared" si="16"/>
        <v>0.246</v>
      </c>
      <c r="J84" s="4">
        <f t="shared" si="17"/>
        <v>0.24299999999999999</v>
      </c>
      <c r="K84" s="4">
        <f t="shared" si="18"/>
        <v>0.26800000000000002</v>
      </c>
      <c r="L84" s="4">
        <f t="shared" si="19"/>
        <v>2.5000000000000022E-2</v>
      </c>
      <c r="M84" s="3">
        <f t="shared" si="20"/>
        <v>9.000000000000008E-3</v>
      </c>
    </row>
    <row r="85" spans="1:13" x14ac:dyDescent="0.25">
      <c r="A85" s="1">
        <v>17</v>
      </c>
      <c r="B85" s="1">
        <v>3</v>
      </c>
      <c r="C85" s="1">
        <v>231</v>
      </c>
      <c r="D85" s="1">
        <v>272</v>
      </c>
      <c r="E85" s="1">
        <v>261</v>
      </c>
      <c r="F85" s="1">
        <v>236</v>
      </c>
      <c r="H85" s="4">
        <f t="shared" si="15"/>
        <v>0.23100000000000001</v>
      </c>
      <c r="I85" s="4">
        <f t="shared" si="16"/>
        <v>0.27200000000000002</v>
      </c>
      <c r="J85" s="4">
        <f t="shared" si="17"/>
        <v>0.26100000000000001</v>
      </c>
      <c r="K85" s="4">
        <f t="shared" si="18"/>
        <v>0.23599999999999999</v>
      </c>
      <c r="L85" s="4">
        <f t="shared" si="19"/>
        <v>4.1000000000000009E-2</v>
      </c>
      <c r="M85" s="3">
        <f t="shared" si="20"/>
        <v>1.6500000000000008E-2</v>
      </c>
    </row>
    <row r="86" spans="1:13" x14ac:dyDescent="0.25">
      <c r="A86" s="1">
        <v>18</v>
      </c>
      <c r="B86" s="1">
        <v>3</v>
      </c>
      <c r="C86" s="1">
        <v>253</v>
      </c>
      <c r="D86" s="1">
        <v>296</v>
      </c>
      <c r="E86" s="1">
        <v>238</v>
      </c>
      <c r="F86" s="1">
        <v>213</v>
      </c>
      <c r="H86" s="4">
        <f t="shared" si="15"/>
        <v>0.253</v>
      </c>
      <c r="I86" s="4">
        <f t="shared" si="16"/>
        <v>0.29599999999999999</v>
      </c>
      <c r="J86" s="4">
        <f t="shared" si="17"/>
        <v>0.23799999999999999</v>
      </c>
      <c r="K86" s="4">
        <f t="shared" si="18"/>
        <v>0.21299999999999999</v>
      </c>
      <c r="L86" s="4">
        <f t="shared" si="19"/>
        <v>8.299999999999999E-2</v>
      </c>
      <c r="M86" s="3">
        <f t="shared" si="20"/>
        <v>2.4500000000000001E-2</v>
      </c>
    </row>
    <row r="87" spans="1:13" x14ac:dyDescent="0.25">
      <c r="A87" s="1">
        <v>19</v>
      </c>
      <c r="B87" s="1">
        <v>3</v>
      </c>
      <c r="C87" s="1">
        <v>247</v>
      </c>
      <c r="D87" s="1">
        <v>251</v>
      </c>
      <c r="E87" s="1">
        <v>249</v>
      </c>
      <c r="F87" s="1">
        <v>253</v>
      </c>
      <c r="H87" s="4">
        <f t="shared" si="15"/>
        <v>0.247</v>
      </c>
      <c r="I87" s="4">
        <f t="shared" si="16"/>
        <v>0.251</v>
      </c>
      <c r="J87" s="4">
        <f t="shared" si="17"/>
        <v>0.249</v>
      </c>
      <c r="K87" s="4">
        <f t="shared" si="18"/>
        <v>0.253</v>
      </c>
      <c r="L87" s="4">
        <f t="shared" si="19"/>
        <v>6.0000000000000053E-3</v>
      </c>
      <c r="M87" s="3">
        <f t="shared" si="20"/>
        <v>2.0000000000000018E-3</v>
      </c>
    </row>
    <row r="88" spans="1:13" x14ac:dyDescent="0.25">
      <c r="A88" s="1">
        <v>0</v>
      </c>
      <c r="B88" s="1">
        <v>4</v>
      </c>
      <c r="C88" s="1">
        <v>233</v>
      </c>
      <c r="D88" s="1">
        <v>287</v>
      </c>
      <c r="E88" s="1">
        <v>232</v>
      </c>
      <c r="F88" s="1">
        <v>248</v>
      </c>
      <c r="H88" s="4">
        <f t="shared" si="15"/>
        <v>0.23300000000000001</v>
      </c>
      <c r="I88" s="4">
        <f t="shared" si="16"/>
        <v>0.28699999999999998</v>
      </c>
      <c r="J88" s="4">
        <f t="shared" si="17"/>
        <v>0.23200000000000001</v>
      </c>
      <c r="K88" s="4">
        <f t="shared" si="18"/>
        <v>0.248</v>
      </c>
      <c r="L88" s="4">
        <f t="shared" si="19"/>
        <v>5.4999999999999966E-2</v>
      </c>
      <c r="M88" s="3">
        <f t="shared" si="20"/>
        <v>1.8499999999999989E-2</v>
      </c>
    </row>
    <row r="89" spans="1:13" x14ac:dyDescent="0.25">
      <c r="A89" s="1">
        <v>1</v>
      </c>
      <c r="B89" s="1">
        <v>4</v>
      </c>
      <c r="C89" s="1">
        <v>264</v>
      </c>
      <c r="D89" s="1">
        <v>243</v>
      </c>
      <c r="E89" s="1">
        <v>248</v>
      </c>
      <c r="F89" s="1">
        <v>245</v>
      </c>
      <c r="H89" s="4">
        <f t="shared" si="15"/>
        <v>0.26400000000000001</v>
      </c>
      <c r="I89" s="4">
        <f t="shared" si="16"/>
        <v>0.24299999999999999</v>
      </c>
      <c r="J89" s="4">
        <f t="shared" si="17"/>
        <v>0.248</v>
      </c>
      <c r="K89" s="4">
        <f t="shared" si="18"/>
        <v>0.245</v>
      </c>
      <c r="L89" s="4">
        <f t="shared" si="19"/>
        <v>2.1000000000000019E-2</v>
      </c>
      <c r="M89" s="3">
        <f t="shared" si="20"/>
        <v>7.0000000000000062E-3</v>
      </c>
    </row>
    <row r="90" spans="1:13" x14ac:dyDescent="0.25">
      <c r="A90" s="1">
        <v>2</v>
      </c>
      <c r="B90" s="1">
        <v>4</v>
      </c>
      <c r="C90" s="1">
        <v>250</v>
      </c>
      <c r="D90" s="1">
        <v>229</v>
      </c>
      <c r="E90" s="1">
        <v>260</v>
      </c>
      <c r="F90" s="1">
        <v>261</v>
      </c>
      <c r="H90" s="4">
        <f t="shared" si="15"/>
        <v>0.25</v>
      </c>
      <c r="I90" s="4">
        <f t="shared" si="16"/>
        <v>0.22900000000000001</v>
      </c>
      <c r="J90" s="4">
        <f t="shared" si="17"/>
        <v>0.26</v>
      </c>
      <c r="K90" s="4">
        <f t="shared" si="18"/>
        <v>0.26100000000000001</v>
      </c>
      <c r="L90" s="4">
        <f t="shared" si="19"/>
        <v>3.2000000000000001E-2</v>
      </c>
      <c r="M90" s="3">
        <f t="shared" si="20"/>
        <v>1.0500000000000002E-2</v>
      </c>
    </row>
    <row r="91" spans="1:13" x14ac:dyDescent="0.25">
      <c r="A91" s="1">
        <v>3</v>
      </c>
      <c r="B91" s="1">
        <v>4</v>
      </c>
      <c r="C91" s="1">
        <v>251</v>
      </c>
      <c r="D91" s="1">
        <v>253</v>
      </c>
      <c r="E91" s="1">
        <v>246</v>
      </c>
      <c r="F91" s="1">
        <v>250</v>
      </c>
      <c r="H91" s="4">
        <f t="shared" si="15"/>
        <v>0.251</v>
      </c>
      <c r="I91" s="4">
        <f t="shared" si="16"/>
        <v>0.253</v>
      </c>
      <c r="J91" s="4">
        <f t="shared" si="17"/>
        <v>0.246</v>
      </c>
      <c r="K91" s="4">
        <f t="shared" si="18"/>
        <v>0.25</v>
      </c>
      <c r="L91" s="4">
        <f t="shared" si="19"/>
        <v>7.0000000000000062E-3</v>
      </c>
      <c r="M91" s="3">
        <f t="shared" si="20"/>
        <v>2.0000000000000018E-3</v>
      </c>
    </row>
    <row r="92" spans="1:13" x14ac:dyDescent="0.25">
      <c r="A92" s="1">
        <v>4</v>
      </c>
      <c r="B92" s="1">
        <v>4</v>
      </c>
      <c r="C92" s="1">
        <v>263</v>
      </c>
      <c r="D92" s="1">
        <v>238</v>
      </c>
      <c r="E92" s="1">
        <v>268</v>
      </c>
      <c r="F92" s="1">
        <v>231</v>
      </c>
      <c r="H92" s="4">
        <f t="shared" si="15"/>
        <v>0.26300000000000001</v>
      </c>
      <c r="I92" s="4">
        <f t="shared" si="16"/>
        <v>0.23799999999999999</v>
      </c>
      <c r="J92" s="4">
        <f t="shared" si="17"/>
        <v>0.26800000000000002</v>
      </c>
      <c r="K92" s="4">
        <f t="shared" si="18"/>
        <v>0.23100000000000001</v>
      </c>
      <c r="L92" s="4">
        <f t="shared" si="19"/>
        <v>3.7000000000000005E-2</v>
      </c>
      <c r="M92" s="3">
        <f t="shared" si="20"/>
        <v>1.5500000000000007E-2</v>
      </c>
    </row>
    <row r="93" spans="1:13" x14ac:dyDescent="0.25">
      <c r="A93" s="1">
        <v>5</v>
      </c>
      <c r="B93" s="1">
        <v>4</v>
      </c>
      <c r="C93" s="1">
        <v>251</v>
      </c>
      <c r="D93" s="1">
        <v>263</v>
      </c>
      <c r="E93" s="1">
        <v>252</v>
      </c>
      <c r="F93" s="1">
        <v>234</v>
      </c>
      <c r="H93" s="4">
        <f t="shared" si="15"/>
        <v>0.251</v>
      </c>
      <c r="I93" s="4">
        <f t="shared" si="16"/>
        <v>0.26300000000000001</v>
      </c>
      <c r="J93" s="4">
        <f t="shared" si="17"/>
        <v>0.252</v>
      </c>
      <c r="K93" s="4">
        <f t="shared" si="18"/>
        <v>0.23400000000000001</v>
      </c>
      <c r="L93" s="4">
        <f t="shared" si="19"/>
        <v>2.8999999999999998E-2</v>
      </c>
      <c r="M93" s="3">
        <f t="shared" si="20"/>
        <v>8.0000000000000002E-3</v>
      </c>
    </row>
    <row r="94" spans="1:13" x14ac:dyDescent="0.25">
      <c r="A94" s="1">
        <v>6</v>
      </c>
      <c r="B94" s="1">
        <v>4</v>
      </c>
      <c r="C94" s="1">
        <v>256</v>
      </c>
      <c r="D94" s="1">
        <v>252</v>
      </c>
      <c r="E94" s="1">
        <v>225</v>
      </c>
      <c r="F94" s="1">
        <v>267</v>
      </c>
      <c r="H94" s="4">
        <f t="shared" si="15"/>
        <v>0.25600000000000001</v>
      </c>
      <c r="I94" s="4">
        <f t="shared" si="16"/>
        <v>0.252</v>
      </c>
      <c r="J94" s="4">
        <f t="shared" si="17"/>
        <v>0.22500000000000001</v>
      </c>
      <c r="K94" s="4">
        <f t="shared" si="18"/>
        <v>0.26700000000000002</v>
      </c>
      <c r="L94" s="4">
        <f t="shared" si="19"/>
        <v>4.200000000000001E-2</v>
      </c>
      <c r="M94" s="3">
        <f t="shared" si="20"/>
        <v>1.2500000000000004E-2</v>
      </c>
    </row>
    <row r="95" spans="1:13" x14ac:dyDescent="0.25">
      <c r="A95" s="1">
        <v>7</v>
      </c>
      <c r="B95" s="1">
        <v>4</v>
      </c>
      <c r="C95" s="1">
        <v>252</v>
      </c>
      <c r="D95" s="1">
        <v>264</v>
      </c>
      <c r="E95" s="1">
        <v>252</v>
      </c>
      <c r="F95" s="1">
        <v>232</v>
      </c>
      <c r="H95" s="4">
        <f t="shared" si="15"/>
        <v>0.252</v>
      </c>
      <c r="I95" s="4">
        <f t="shared" si="16"/>
        <v>0.26400000000000001</v>
      </c>
      <c r="J95" s="4">
        <f t="shared" si="17"/>
        <v>0.252</v>
      </c>
      <c r="K95" s="4">
        <f t="shared" si="18"/>
        <v>0.23200000000000001</v>
      </c>
      <c r="L95" s="4">
        <f t="shared" si="19"/>
        <v>3.2000000000000001E-2</v>
      </c>
      <c r="M95" s="3">
        <f t="shared" si="20"/>
        <v>9.0000000000000011E-3</v>
      </c>
    </row>
    <row r="96" spans="1:13" x14ac:dyDescent="0.25">
      <c r="A96" s="1">
        <v>8</v>
      </c>
      <c r="B96" s="1">
        <v>4</v>
      </c>
      <c r="C96" s="1">
        <v>253</v>
      </c>
      <c r="D96" s="1">
        <v>242</v>
      </c>
      <c r="E96" s="1">
        <v>263</v>
      </c>
      <c r="F96" s="1">
        <v>242</v>
      </c>
      <c r="H96" s="4">
        <f t="shared" si="15"/>
        <v>0.253</v>
      </c>
      <c r="I96" s="4">
        <f t="shared" si="16"/>
        <v>0.24199999999999999</v>
      </c>
      <c r="J96" s="4">
        <f t="shared" si="17"/>
        <v>0.26300000000000001</v>
      </c>
      <c r="K96" s="4">
        <f t="shared" si="18"/>
        <v>0.24199999999999999</v>
      </c>
      <c r="L96" s="4">
        <f t="shared" si="19"/>
        <v>2.1000000000000019E-2</v>
      </c>
      <c r="M96" s="3">
        <f t="shared" si="20"/>
        <v>8.0000000000000071E-3</v>
      </c>
    </row>
    <row r="97" spans="1:13" x14ac:dyDescent="0.25">
      <c r="A97" s="1">
        <v>9</v>
      </c>
      <c r="B97" s="1">
        <v>4</v>
      </c>
      <c r="C97" s="1">
        <v>261</v>
      </c>
      <c r="D97" s="1">
        <v>258</v>
      </c>
      <c r="E97" s="1">
        <v>229</v>
      </c>
      <c r="F97" s="1">
        <v>252</v>
      </c>
      <c r="H97" s="4">
        <f t="shared" si="15"/>
        <v>0.26100000000000001</v>
      </c>
      <c r="I97" s="4">
        <f t="shared" si="16"/>
        <v>0.25800000000000001</v>
      </c>
      <c r="J97" s="4">
        <f t="shared" si="17"/>
        <v>0.22900000000000001</v>
      </c>
      <c r="K97" s="4">
        <f t="shared" si="18"/>
        <v>0.252</v>
      </c>
      <c r="L97" s="4">
        <f t="shared" si="19"/>
        <v>3.2000000000000001E-2</v>
      </c>
      <c r="M97" s="3">
        <f t="shared" si="20"/>
        <v>1.0500000000000002E-2</v>
      </c>
    </row>
    <row r="98" spans="1:13" x14ac:dyDescent="0.25">
      <c r="A98" s="1">
        <v>10</v>
      </c>
      <c r="B98" s="1">
        <v>4</v>
      </c>
      <c r="C98" s="1">
        <v>257</v>
      </c>
      <c r="D98" s="1">
        <v>248</v>
      </c>
      <c r="E98" s="1">
        <v>251</v>
      </c>
      <c r="F98" s="1">
        <v>244</v>
      </c>
      <c r="H98" s="4">
        <f t="shared" si="15"/>
        <v>0.25700000000000001</v>
      </c>
      <c r="I98" s="4">
        <f t="shared" si="16"/>
        <v>0.248</v>
      </c>
      <c r="J98" s="4">
        <f t="shared" si="17"/>
        <v>0.251</v>
      </c>
      <c r="K98" s="4">
        <f t="shared" si="18"/>
        <v>0.24399999999999999</v>
      </c>
      <c r="L98" s="4">
        <f t="shared" si="19"/>
        <v>1.3000000000000012E-2</v>
      </c>
      <c r="M98" s="3">
        <f t="shared" si="20"/>
        <v>4.0000000000000036E-3</v>
      </c>
    </row>
    <row r="99" spans="1:13" x14ac:dyDescent="0.25">
      <c r="A99" s="1">
        <v>11</v>
      </c>
      <c r="B99" s="1">
        <v>4</v>
      </c>
      <c r="C99" s="1">
        <v>258</v>
      </c>
      <c r="D99" s="1">
        <v>250</v>
      </c>
      <c r="E99" s="1">
        <v>240</v>
      </c>
      <c r="F99" s="1">
        <v>252</v>
      </c>
      <c r="H99" s="4">
        <f t="shared" si="15"/>
        <v>0.25800000000000001</v>
      </c>
      <c r="I99" s="4">
        <f t="shared" si="16"/>
        <v>0.25</v>
      </c>
      <c r="J99" s="4">
        <f t="shared" si="17"/>
        <v>0.24</v>
      </c>
      <c r="K99" s="4">
        <f t="shared" si="18"/>
        <v>0.252</v>
      </c>
      <c r="L99" s="4">
        <f t="shared" si="19"/>
        <v>1.8000000000000016E-2</v>
      </c>
      <c r="M99" s="3">
        <f t="shared" si="20"/>
        <v>5.0000000000000044E-3</v>
      </c>
    </row>
    <row r="100" spans="1:13" x14ac:dyDescent="0.25">
      <c r="A100" s="1">
        <v>12</v>
      </c>
      <c r="B100" s="1">
        <v>4</v>
      </c>
      <c r="C100" s="1">
        <v>250</v>
      </c>
      <c r="D100" s="1">
        <v>241</v>
      </c>
      <c r="E100" s="1">
        <v>265</v>
      </c>
      <c r="F100" s="1">
        <v>244</v>
      </c>
      <c r="H100" s="4">
        <f t="shared" si="15"/>
        <v>0.25</v>
      </c>
      <c r="I100" s="4">
        <f t="shared" si="16"/>
        <v>0.24099999999999999</v>
      </c>
      <c r="J100" s="4">
        <f t="shared" si="17"/>
        <v>0.26500000000000001</v>
      </c>
      <c r="K100" s="4">
        <f t="shared" si="18"/>
        <v>0.24399999999999999</v>
      </c>
      <c r="L100" s="4">
        <f t="shared" si="19"/>
        <v>2.4000000000000021E-2</v>
      </c>
      <c r="M100" s="3">
        <f t="shared" si="20"/>
        <v>7.5000000000000067E-3</v>
      </c>
    </row>
    <row r="101" spans="1:13" x14ac:dyDescent="0.25">
      <c r="A101" s="1">
        <v>13</v>
      </c>
      <c r="B101" s="1">
        <v>4</v>
      </c>
      <c r="C101" s="1">
        <v>237</v>
      </c>
      <c r="D101" s="1">
        <v>258</v>
      </c>
      <c r="E101" s="1">
        <v>259</v>
      </c>
      <c r="F101" s="1">
        <v>246</v>
      </c>
      <c r="H101" s="4">
        <f t="shared" si="15"/>
        <v>0.23699999999999999</v>
      </c>
      <c r="I101" s="4">
        <f t="shared" si="16"/>
        <v>0.25800000000000001</v>
      </c>
      <c r="J101" s="4">
        <f t="shared" si="17"/>
        <v>0.25900000000000001</v>
      </c>
      <c r="K101" s="4">
        <f t="shared" si="18"/>
        <v>0.246</v>
      </c>
      <c r="L101" s="4">
        <f t="shared" si="19"/>
        <v>2.200000000000002E-2</v>
      </c>
      <c r="M101" s="3">
        <f t="shared" si="20"/>
        <v>8.5000000000000075E-3</v>
      </c>
    </row>
    <row r="102" spans="1:13" x14ac:dyDescent="0.25">
      <c r="A102" s="1">
        <v>14</v>
      </c>
      <c r="B102" s="1">
        <v>4</v>
      </c>
      <c r="C102" s="1">
        <v>270</v>
      </c>
      <c r="D102" s="1">
        <v>248</v>
      </c>
      <c r="E102" s="1">
        <v>241</v>
      </c>
      <c r="F102" s="1">
        <v>241</v>
      </c>
      <c r="H102" s="4">
        <f t="shared" si="15"/>
        <v>0.27</v>
      </c>
      <c r="I102" s="4">
        <f t="shared" si="16"/>
        <v>0.248</v>
      </c>
      <c r="J102" s="4">
        <f t="shared" si="17"/>
        <v>0.24099999999999999</v>
      </c>
      <c r="K102" s="4">
        <f t="shared" si="18"/>
        <v>0.24099999999999999</v>
      </c>
      <c r="L102" s="4">
        <f t="shared" si="19"/>
        <v>2.9000000000000026E-2</v>
      </c>
      <c r="M102" s="3">
        <f t="shared" si="20"/>
        <v>1.0000000000000009E-2</v>
      </c>
    </row>
    <row r="103" spans="1:13" x14ac:dyDescent="0.25">
      <c r="A103" s="1">
        <v>15</v>
      </c>
      <c r="B103" s="1">
        <v>4</v>
      </c>
      <c r="C103" s="1">
        <v>250</v>
      </c>
      <c r="D103" s="1">
        <v>248</v>
      </c>
      <c r="E103" s="1">
        <v>250</v>
      </c>
      <c r="F103" s="1">
        <v>252</v>
      </c>
      <c r="H103" s="4">
        <f t="shared" si="15"/>
        <v>0.25</v>
      </c>
      <c r="I103" s="4">
        <f t="shared" si="16"/>
        <v>0.248</v>
      </c>
      <c r="J103" s="4">
        <f t="shared" si="17"/>
        <v>0.25</v>
      </c>
      <c r="K103" s="4">
        <f t="shared" si="18"/>
        <v>0.252</v>
      </c>
      <c r="L103" s="4">
        <f t="shared" si="19"/>
        <v>4.0000000000000036E-3</v>
      </c>
      <c r="M103" s="3">
        <f t="shared" si="20"/>
        <v>1.0000000000000009E-3</v>
      </c>
    </row>
    <row r="104" spans="1:13" x14ac:dyDescent="0.25">
      <c r="A104" s="1">
        <v>16</v>
      </c>
      <c r="B104" s="1">
        <v>4</v>
      </c>
      <c r="C104" s="1">
        <v>259</v>
      </c>
      <c r="D104" s="1">
        <v>252</v>
      </c>
      <c r="E104" s="1">
        <v>237</v>
      </c>
      <c r="F104" s="1">
        <v>252</v>
      </c>
      <c r="H104" s="4">
        <f t="shared" si="15"/>
        <v>0.25900000000000001</v>
      </c>
      <c r="I104" s="4">
        <f t="shared" si="16"/>
        <v>0.252</v>
      </c>
      <c r="J104" s="4">
        <f t="shared" si="17"/>
        <v>0.23699999999999999</v>
      </c>
      <c r="K104" s="4">
        <f t="shared" si="18"/>
        <v>0.252</v>
      </c>
      <c r="L104" s="4">
        <f t="shared" si="19"/>
        <v>2.200000000000002E-2</v>
      </c>
      <c r="M104" s="3">
        <f t="shared" si="20"/>
        <v>6.5000000000000058E-3</v>
      </c>
    </row>
    <row r="105" spans="1:13" x14ac:dyDescent="0.25">
      <c r="A105" s="1">
        <v>17</v>
      </c>
      <c r="B105" s="1">
        <v>4</v>
      </c>
      <c r="C105" s="1">
        <v>273</v>
      </c>
      <c r="D105" s="1">
        <v>245</v>
      </c>
      <c r="E105" s="1">
        <v>247</v>
      </c>
      <c r="F105" s="1">
        <v>235</v>
      </c>
      <c r="H105" s="4">
        <f t="shared" si="15"/>
        <v>0.27300000000000002</v>
      </c>
      <c r="I105" s="4">
        <f t="shared" si="16"/>
        <v>0.245</v>
      </c>
      <c r="J105" s="4">
        <f t="shared" si="17"/>
        <v>0.247</v>
      </c>
      <c r="K105" s="4">
        <f t="shared" si="18"/>
        <v>0.23499999999999999</v>
      </c>
      <c r="L105" s="4">
        <f t="shared" si="19"/>
        <v>3.8000000000000034E-2</v>
      </c>
      <c r="M105" s="3">
        <f t="shared" si="20"/>
        <v>1.150000000000001E-2</v>
      </c>
    </row>
    <row r="106" spans="1:13" x14ac:dyDescent="0.25">
      <c r="A106" s="1">
        <v>18</v>
      </c>
      <c r="B106" s="1">
        <v>4</v>
      </c>
      <c r="C106" s="1">
        <v>259</v>
      </c>
      <c r="D106" s="1">
        <v>240</v>
      </c>
      <c r="E106" s="1">
        <v>253</v>
      </c>
      <c r="F106" s="1">
        <v>248</v>
      </c>
      <c r="H106" s="4">
        <f t="shared" si="15"/>
        <v>0.25900000000000001</v>
      </c>
      <c r="I106" s="4">
        <f t="shared" si="16"/>
        <v>0.24</v>
      </c>
      <c r="J106" s="4">
        <f t="shared" si="17"/>
        <v>0.253</v>
      </c>
      <c r="K106" s="4">
        <f t="shared" si="18"/>
        <v>0.248</v>
      </c>
      <c r="L106" s="4">
        <f t="shared" si="19"/>
        <v>1.9000000000000017E-2</v>
      </c>
      <c r="M106" s="3">
        <f t="shared" si="20"/>
        <v>6.0000000000000053E-3</v>
      </c>
    </row>
    <row r="107" spans="1:13" x14ac:dyDescent="0.25">
      <c r="A107" s="1">
        <v>19</v>
      </c>
      <c r="B107" s="1">
        <v>4</v>
      </c>
      <c r="C107" s="1">
        <v>275</v>
      </c>
      <c r="D107" s="1">
        <v>221</v>
      </c>
      <c r="E107" s="1">
        <v>258</v>
      </c>
      <c r="F107" s="1">
        <v>246</v>
      </c>
      <c r="H107" s="4">
        <f t="shared" si="15"/>
        <v>0.27500000000000002</v>
      </c>
      <c r="I107" s="4">
        <f t="shared" si="16"/>
        <v>0.221</v>
      </c>
      <c r="J107" s="4">
        <f t="shared" si="17"/>
        <v>0.25800000000000001</v>
      </c>
      <c r="K107" s="4">
        <f t="shared" si="18"/>
        <v>0.246</v>
      </c>
      <c r="L107" s="4">
        <f t="shared" si="19"/>
        <v>5.400000000000002E-2</v>
      </c>
      <c r="M107" s="3">
        <f t="shared" si="20"/>
        <v>1.6500000000000008E-2</v>
      </c>
    </row>
    <row r="108" spans="1:13" x14ac:dyDescent="0.25">
      <c r="A108" s="1">
        <v>0</v>
      </c>
      <c r="B108" s="1">
        <v>5</v>
      </c>
      <c r="C108" s="1">
        <v>259</v>
      </c>
      <c r="D108" s="1">
        <v>246</v>
      </c>
      <c r="E108" s="1">
        <v>249</v>
      </c>
      <c r="F108" s="1">
        <v>246</v>
      </c>
      <c r="H108" s="4">
        <f t="shared" si="15"/>
        <v>0.25900000000000001</v>
      </c>
      <c r="I108" s="4">
        <f t="shared" si="16"/>
        <v>0.246</v>
      </c>
      <c r="J108" s="4">
        <f t="shared" si="17"/>
        <v>0.249</v>
      </c>
      <c r="K108" s="4">
        <f t="shared" si="18"/>
        <v>0.246</v>
      </c>
      <c r="L108" s="4">
        <f t="shared" si="19"/>
        <v>1.3000000000000012E-2</v>
      </c>
      <c r="M108" s="3">
        <f t="shared" si="20"/>
        <v>4.500000000000004E-3</v>
      </c>
    </row>
    <row r="109" spans="1:13" x14ac:dyDescent="0.25">
      <c r="A109" s="1">
        <v>1</v>
      </c>
      <c r="B109" s="1">
        <v>5</v>
      </c>
      <c r="C109" s="1">
        <v>248</v>
      </c>
      <c r="D109" s="1">
        <v>228</v>
      </c>
      <c r="E109" s="1">
        <v>247</v>
      </c>
      <c r="F109" s="1">
        <v>277</v>
      </c>
      <c r="H109" s="4">
        <f t="shared" si="15"/>
        <v>0.248</v>
      </c>
      <c r="I109" s="4">
        <f t="shared" si="16"/>
        <v>0.22800000000000001</v>
      </c>
      <c r="J109" s="4">
        <f t="shared" si="17"/>
        <v>0.247</v>
      </c>
      <c r="K109" s="4">
        <f t="shared" si="18"/>
        <v>0.27700000000000002</v>
      </c>
      <c r="L109" s="4">
        <f t="shared" si="19"/>
        <v>4.9000000000000016E-2</v>
      </c>
      <c r="M109" s="3">
        <f t="shared" si="20"/>
        <v>1.3500000000000005E-2</v>
      </c>
    </row>
    <row r="110" spans="1:13" x14ac:dyDescent="0.25">
      <c r="A110" s="1">
        <v>2</v>
      </c>
      <c r="B110" s="1">
        <v>5</v>
      </c>
      <c r="C110" s="1">
        <v>252</v>
      </c>
      <c r="D110" s="1">
        <v>250</v>
      </c>
      <c r="E110" s="1">
        <v>237</v>
      </c>
      <c r="F110" s="1">
        <v>261</v>
      </c>
      <c r="H110" s="4">
        <f t="shared" si="15"/>
        <v>0.252</v>
      </c>
      <c r="I110" s="4">
        <f t="shared" si="16"/>
        <v>0.25</v>
      </c>
      <c r="J110" s="4">
        <f t="shared" si="17"/>
        <v>0.23699999999999999</v>
      </c>
      <c r="K110" s="4">
        <f t="shared" si="18"/>
        <v>0.26100000000000001</v>
      </c>
      <c r="L110" s="4">
        <f t="shared" si="19"/>
        <v>2.4000000000000021E-2</v>
      </c>
      <c r="M110" s="3">
        <f t="shared" si="20"/>
        <v>6.5000000000000058E-3</v>
      </c>
    </row>
    <row r="111" spans="1:13" x14ac:dyDescent="0.25">
      <c r="A111" s="1">
        <v>3</v>
      </c>
      <c r="B111" s="1">
        <v>5</v>
      </c>
      <c r="C111" s="1">
        <v>247</v>
      </c>
      <c r="D111" s="1">
        <v>274</v>
      </c>
      <c r="E111" s="1">
        <v>265</v>
      </c>
      <c r="F111" s="1">
        <v>214</v>
      </c>
      <c r="H111" s="4">
        <f t="shared" si="15"/>
        <v>0.247</v>
      </c>
      <c r="I111" s="4">
        <f t="shared" si="16"/>
        <v>0.27400000000000002</v>
      </c>
      <c r="J111" s="4">
        <f t="shared" si="17"/>
        <v>0.26500000000000001</v>
      </c>
      <c r="K111" s="4">
        <f t="shared" si="18"/>
        <v>0.214</v>
      </c>
      <c r="L111" s="4">
        <f t="shared" si="19"/>
        <v>6.0000000000000026E-2</v>
      </c>
      <c r="M111" s="3">
        <f t="shared" si="20"/>
        <v>1.950000000000001E-2</v>
      </c>
    </row>
    <row r="112" spans="1:13" x14ac:dyDescent="0.25">
      <c r="A112" s="1">
        <v>4</v>
      </c>
      <c r="B112" s="1">
        <v>5</v>
      </c>
      <c r="C112" s="1">
        <v>235</v>
      </c>
      <c r="D112" s="1">
        <v>247</v>
      </c>
      <c r="E112" s="1">
        <v>257</v>
      </c>
      <c r="F112" s="1">
        <v>261</v>
      </c>
      <c r="H112" s="4">
        <f t="shared" si="15"/>
        <v>0.23499999999999999</v>
      </c>
      <c r="I112" s="4">
        <f t="shared" si="16"/>
        <v>0.247</v>
      </c>
      <c r="J112" s="4">
        <f t="shared" si="17"/>
        <v>0.25700000000000001</v>
      </c>
      <c r="K112" s="4">
        <f t="shared" si="18"/>
        <v>0.26100000000000001</v>
      </c>
      <c r="L112" s="4">
        <f t="shared" si="19"/>
        <v>2.6000000000000023E-2</v>
      </c>
      <c r="M112" s="3">
        <f t="shared" si="20"/>
        <v>9.000000000000008E-3</v>
      </c>
    </row>
    <row r="113" spans="1:13" x14ac:dyDescent="0.25">
      <c r="A113" s="1">
        <v>5</v>
      </c>
      <c r="B113" s="1">
        <v>5</v>
      </c>
      <c r="C113" s="1">
        <v>264</v>
      </c>
      <c r="D113" s="1">
        <v>241</v>
      </c>
      <c r="E113" s="1">
        <v>259</v>
      </c>
      <c r="F113" s="1">
        <v>236</v>
      </c>
      <c r="H113" s="4">
        <f t="shared" si="15"/>
        <v>0.26400000000000001</v>
      </c>
      <c r="I113" s="4">
        <f t="shared" si="16"/>
        <v>0.24099999999999999</v>
      </c>
      <c r="J113" s="4">
        <f t="shared" si="17"/>
        <v>0.25900000000000001</v>
      </c>
      <c r="K113" s="4">
        <f t="shared" si="18"/>
        <v>0.23599999999999999</v>
      </c>
      <c r="L113" s="4">
        <f t="shared" si="19"/>
        <v>2.8000000000000025E-2</v>
      </c>
      <c r="M113" s="3">
        <f t="shared" si="20"/>
        <v>1.150000000000001E-2</v>
      </c>
    </row>
    <row r="114" spans="1:13" x14ac:dyDescent="0.25">
      <c r="A114" s="1">
        <v>6</v>
      </c>
      <c r="B114" s="1">
        <v>5</v>
      </c>
      <c r="C114" s="1">
        <v>251</v>
      </c>
      <c r="D114" s="1">
        <v>244</v>
      </c>
      <c r="E114" s="1">
        <v>265</v>
      </c>
      <c r="F114" s="1">
        <v>240</v>
      </c>
      <c r="H114" s="4">
        <f t="shared" si="15"/>
        <v>0.251</v>
      </c>
      <c r="I114" s="4">
        <f t="shared" si="16"/>
        <v>0.24399999999999999</v>
      </c>
      <c r="J114" s="4">
        <f t="shared" si="17"/>
        <v>0.26500000000000001</v>
      </c>
      <c r="K114" s="4">
        <f t="shared" si="18"/>
        <v>0.24</v>
      </c>
      <c r="L114" s="4">
        <f t="shared" si="19"/>
        <v>2.5000000000000022E-2</v>
      </c>
      <c r="M114" s="3">
        <f t="shared" si="20"/>
        <v>8.0000000000000071E-3</v>
      </c>
    </row>
    <row r="115" spans="1:13" x14ac:dyDescent="0.25">
      <c r="A115" s="1">
        <v>7</v>
      </c>
      <c r="B115" s="1">
        <v>5</v>
      </c>
      <c r="C115" s="1">
        <v>243</v>
      </c>
      <c r="D115" s="1">
        <v>248</v>
      </c>
      <c r="E115" s="1">
        <v>251</v>
      </c>
      <c r="F115" s="1">
        <v>258</v>
      </c>
      <c r="H115" s="4">
        <f t="shared" si="15"/>
        <v>0.24299999999999999</v>
      </c>
      <c r="I115" s="4">
        <f t="shared" si="16"/>
        <v>0.248</v>
      </c>
      <c r="J115" s="4">
        <f t="shared" si="17"/>
        <v>0.251</v>
      </c>
      <c r="K115" s="4">
        <f t="shared" si="18"/>
        <v>0.25800000000000001</v>
      </c>
      <c r="L115" s="4">
        <f t="shared" si="19"/>
        <v>1.5000000000000013E-2</v>
      </c>
      <c r="M115" s="3">
        <f t="shared" si="20"/>
        <v>4.500000000000004E-3</v>
      </c>
    </row>
    <row r="116" spans="1:13" x14ac:dyDescent="0.25">
      <c r="A116" s="1">
        <v>8</v>
      </c>
      <c r="B116" s="1">
        <v>5</v>
      </c>
      <c r="C116" s="1">
        <v>245</v>
      </c>
      <c r="D116" s="1">
        <v>250</v>
      </c>
      <c r="E116" s="1">
        <v>237</v>
      </c>
      <c r="F116" s="1">
        <v>268</v>
      </c>
      <c r="H116" s="4">
        <f t="shared" si="15"/>
        <v>0.245</v>
      </c>
      <c r="I116" s="4">
        <f t="shared" si="16"/>
        <v>0.25</v>
      </c>
      <c r="J116" s="4">
        <f t="shared" si="17"/>
        <v>0.23699999999999999</v>
      </c>
      <c r="K116" s="4">
        <f t="shared" si="18"/>
        <v>0.26800000000000002</v>
      </c>
      <c r="L116" s="4">
        <f t="shared" si="19"/>
        <v>3.1000000000000028E-2</v>
      </c>
      <c r="M116" s="3">
        <f t="shared" si="20"/>
        <v>9.000000000000008E-3</v>
      </c>
    </row>
    <row r="117" spans="1:13" x14ac:dyDescent="0.25">
      <c r="A117" s="1">
        <v>9</v>
      </c>
      <c r="B117" s="1">
        <v>5</v>
      </c>
      <c r="C117" s="1">
        <v>253</v>
      </c>
      <c r="D117" s="1">
        <v>251</v>
      </c>
      <c r="E117" s="1">
        <v>261</v>
      </c>
      <c r="F117" s="1">
        <v>235</v>
      </c>
      <c r="H117" s="4">
        <f t="shared" si="15"/>
        <v>0.253</v>
      </c>
      <c r="I117" s="4">
        <f t="shared" si="16"/>
        <v>0.251</v>
      </c>
      <c r="J117" s="4">
        <f t="shared" si="17"/>
        <v>0.26100000000000001</v>
      </c>
      <c r="K117" s="4">
        <f t="shared" si="18"/>
        <v>0.23499999999999999</v>
      </c>
      <c r="L117" s="4">
        <f t="shared" si="19"/>
        <v>2.6000000000000023E-2</v>
      </c>
      <c r="M117" s="3">
        <f t="shared" si="20"/>
        <v>7.5000000000000067E-3</v>
      </c>
    </row>
    <row r="118" spans="1:13" x14ac:dyDescent="0.25">
      <c r="A118" s="1">
        <v>10</v>
      </c>
      <c r="B118" s="1">
        <v>5</v>
      </c>
      <c r="C118" s="1">
        <v>267</v>
      </c>
      <c r="D118" s="1">
        <v>232</v>
      </c>
      <c r="E118" s="1">
        <v>255</v>
      </c>
      <c r="F118" s="1">
        <v>246</v>
      </c>
      <c r="H118" s="4">
        <f t="shared" si="15"/>
        <v>0.26700000000000002</v>
      </c>
      <c r="I118" s="4">
        <f t="shared" si="16"/>
        <v>0.23200000000000001</v>
      </c>
      <c r="J118" s="4">
        <f t="shared" si="17"/>
        <v>0.255</v>
      </c>
      <c r="K118" s="4">
        <f t="shared" si="18"/>
        <v>0.246</v>
      </c>
      <c r="L118" s="4">
        <f t="shared" si="19"/>
        <v>3.5000000000000003E-2</v>
      </c>
      <c r="M118" s="3">
        <f t="shared" si="20"/>
        <v>1.1000000000000003E-2</v>
      </c>
    </row>
    <row r="119" spans="1:13" x14ac:dyDescent="0.25">
      <c r="A119" s="1">
        <v>11</v>
      </c>
      <c r="B119" s="1">
        <v>5</v>
      </c>
      <c r="C119" s="1">
        <v>261</v>
      </c>
      <c r="D119" s="1">
        <v>249</v>
      </c>
      <c r="E119" s="1">
        <v>238</v>
      </c>
      <c r="F119" s="1">
        <v>252</v>
      </c>
      <c r="H119" s="4">
        <f t="shared" si="15"/>
        <v>0.26100000000000001</v>
      </c>
      <c r="I119" s="4">
        <f t="shared" si="16"/>
        <v>0.249</v>
      </c>
      <c r="J119" s="4">
        <f t="shared" si="17"/>
        <v>0.23799999999999999</v>
      </c>
      <c r="K119" s="4">
        <f t="shared" si="18"/>
        <v>0.252</v>
      </c>
      <c r="L119" s="4">
        <f t="shared" si="19"/>
        <v>2.300000000000002E-2</v>
      </c>
      <c r="M119" s="3">
        <f t="shared" si="20"/>
        <v>6.5000000000000058E-3</v>
      </c>
    </row>
    <row r="120" spans="1:13" x14ac:dyDescent="0.25">
      <c r="A120" s="1">
        <v>12</v>
      </c>
      <c r="B120" s="1">
        <v>5</v>
      </c>
      <c r="C120" s="1">
        <v>245</v>
      </c>
      <c r="D120" s="1">
        <v>239</v>
      </c>
      <c r="E120" s="1">
        <v>267</v>
      </c>
      <c r="F120" s="1">
        <v>249</v>
      </c>
      <c r="H120" s="4">
        <f t="shared" si="15"/>
        <v>0.245</v>
      </c>
      <c r="I120" s="4">
        <f t="shared" si="16"/>
        <v>0.23899999999999999</v>
      </c>
      <c r="J120" s="4">
        <f t="shared" si="17"/>
        <v>0.26700000000000002</v>
      </c>
      <c r="K120" s="4">
        <f t="shared" si="18"/>
        <v>0.249</v>
      </c>
      <c r="L120" s="4">
        <f t="shared" si="19"/>
        <v>2.8000000000000025E-2</v>
      </c>
      <c r="M120" s="3">
        <f t="shared" si="20"/>
        <v>8.5000000000000075E-3</v>
      </c>
    </row>
    <row r="121" spans="1:13" x14ac:dyDescent="0.25">
      <c r="A121" s="1">
        <v>13</v>
      </c>
      <c r="B121" s="1">
        <v>5</v>
      </c>
      <c r="C121" s="1">
        <v>238</v>
      </c>
      <c r="D121" s="1">
        <v>273</v>
      </c>
      <c r="E121" s="1">
        <v>262</v>
      </c>
      <c r="F121" s="1">
        <v>227</v>
      </c>
      <c r="H121" s="4">
        <f t="shared" si="15"/>
        <v>0.23799999999999999</v>
      </c>
      <c r="I121" s="4">
        <f t="shared" si="16"/>
        <v>0.27300000000000002</v>
      </c>
      <c r="J121" s="4">
        <f t="shared" si="17"/>
        <v>0.26200000000000001</v>
      </c>
      <c r="K121" s="4">
        <f t="shared" si="18"/>
        <v>0.22700000000000001</v>
      </c>
      <c r="L121" s="4">
        <f t="shared" si="19"/>
        <v>4.6000000000000013E-2</v>
      </c>
      <c r="M121" s="3">
        <f t="shared" si="20"/>
        <v>1.7500000000000009E-2</v>
      </c>
    </row>
    <row r="122" spans="1:13" x14ac:dyDescent="0.25">
      <c r="A122" s="1">
        <v>14</v>
      </c>
      <c r="B122" s="1">
        <v>5</v>
      </c>
      <c r="C122" s="1">
        <v>263</v>
      </c>
      <c r="D122" s="1">
        <v>270</v>
      </c>
      <c r="E122" s="1">
        <v>242</v>
      </c>
      <c r="F122" s="1">
        <v>225</v>
      </c>
      <c r="H122" s="4">
        <f t="shared" si="15"/>
        <v>0.26300000000000001</v>
      </c>
      <c r="I122" s="4">
        <f t="shared" si="16"/>
        <v>0.27</v>
      </c>
      <c r="J122" s="4">
        <f t="shared" si="17"/>
        <v>0.24199999999999999</v>
      </c>
      <c r="K122" s="4">
        <f t="shared" si="18"/>
        <v>0.22500000000000001</v>
      </c>
      <c r="L122" s="4">
        <f t="shared" si="19"/>
        <v>4.5000000000000012E-2</v>
      </c>
      <c r="M122" s="3">
        <f t="shared" si="20"/>
        <v>1.6500000000000008E-2</v>
      </c>
    </row>
    <row r="123" spans="1:13" x14ac:dyDescent="0.25">
      <c r="A123" s="1">
        <v>15</v>
      </c>
      <c r="B123" s="1">
        <v>5</v>
      </c>
      <c r="C123" s="1">
        <v>236</v>
      </c>
      <c r="D123" s="1">
        <v>252</v>
      </c>
      <c r="E123" s="1">
        <v>257</v>
      </c>
      <c r="F123" s="1">
        <v>255</v>
      </c>
      <c r="H123" s="4">
        <f t="shared" si="15"/>
        <v>0.23599999999999999</v>
      </c>
      <c r="I123" s="4">
        <f t="shared" si="16"/>
        <v>0.252</v>
      </c>
      <c r="J123" s="4">
        <f t="shared" si="17"/>
        <v>0.25700000000000001</v>
      </c>
      <c r="K123" s="4">
        <f t="shared" si="18"/>
        <v>0.255</v>
      </c>
      <c r="L123" s="4">
        <f t="shared" si="19"/>
        <v>2.1000000000000019E-2</v>
      </c>
      <c r="M123" s="3">
        <f t="shared" si="20"/>
        <v>7.0000000000000062E-3</v>
      </c>
    </row>
    <row r="124" spans="1:13" x14ac:dyDescent="0.25">
      <c r="A124" s="1">
        <v>16</v>
      </c>
      <c r="B124" s="1">
        <v>5</v>
      </c>
      <c r="C124" s="1">
        <v>239</v>
      </c>
      <c r="D124" s="1">
        <v>245</v>
      </c>
      <c r="E124" s="1">
        <v>253</v>
      </c>
      <c r="F124" s="1">
        <v>263</v>
      </c>
      <c r="H124" s="4">
        <f t="shared" si="15"/>
        <v>0.23899999999999999</v>
      </c>
      <c r="I124" s="4">
        <f t="shared" si="16"/>
        <v>0.245</v>
      </c>
      <c r="J124" s="4">
        <f t="shared" si="17"/>
        <v>0.253</v>
      </c>
      <c r="K124" s="4">
        <f t="shared" si="18"/>
        <v>0.26300000000000001</v>
      </c>
      <c r="L124" s="4">
        <f t="shared" si="19"/>
        <v>2.4000000000000021E-2</v>
      </c>
      <c r="M124" s="3">
        <f t="shared" si="20"/>
        <v>8.0000000000000071E-3</v>
      </c>
    </row>
    <row r="125" spans="1:13" x14ac:dyDescent="0.25">
      <c r="A125" s="1">
        <v>17</v>
      </c>
      <c r="B125" s="1">
        <v>5</v>
      </c>
      <c r="C125" s="1">
        <v>226</v>
      </c>
      <c r="D125" s="1">
        <v>249</v>
      </c>
      <c r="E125" s="1">
        <v>272</v>
      </c>
      <c r="F125" s="1">
        <v>253</v>
      </c>
      <c r="H125" s="4">
        <f t="shared" si="15"/>
        <v>0.22600000000000001</v>
      </c>
      <c r="I125" s="4">
        <f t="shared" si="16"/>
        <v>0.249</v>
      </c>
      <c r="J125" s="4">
        <f t="shared" si="17"/>
        <v>0.27200000000000002</v>
      </c>
      <c r="K125" s="4">
        <f t="shared" si="18"/>
        <v>0.253</v>
      </c>
      <c r="L125" s="4">
        <f t="shared" si="19"/>
        <v>4.6000000000000013E-2</v>
      </c>
      <c r="M125" s="3">
        <f t="shared" si="20"/>
        <v>1.2500000000000004E-2</v>
      </c>
    </row>
    <row r="126" spans="1:13" x14ac:dyDescent="0.25">
      <c r="A126" s="1">
        <v>18</v>
      </c>
      <c r="B126" s="1">
        <v>5</v>
      </c>
      <c r="C126" s="1">
        <v>239</v>
      </c>
      <c r="D126" s="1">
        <v>257</v>
      </c>
      <c r="E126" s="1">
        <v>238</v>
      </c>
      <c r="F126" s="1">
        <v>266</v>
      </c>
      <c r="H126" s="4">
        <f t="shared" si="15"/>
        <v>0.23899999999999999</v>
      </c>
      <c r="I126" s="4">
        <f t="shared" si="16"/>
        <v>0.25700000000000001</v>
      </c>
      <c r="J126" s="4">
        <f t="shared" si="17"/>
        <v>0.23799999999999999</v>
      </c>
      <c r="K126" s="4">
        <f t="shared" si="18"/>
        <v>0.26600000000000001</v>
      </c>
      <c r="L126" s="4">
        <f t="shared" si="19"/>
        <v>2.8000000000000025E-2</v>
      </c>
      <c r="M126" s="3">
        <f t="shared" si="20"/>
        <v>1.150000000000001E-2</v>
      </c>
    </row>
    <row r="127" spans="1:13" x14ac:dyDescent="0.25">
      <c r="A127" s="1">
        <v>19</v>
      </c>
      <c r="B127" s="1">
        <v>5</v>
      </c>
      <c r="C127" s="1">
        <v>248</v>
      </c>
      <c r="D127" s="1">
        <v>247</v>
      </c>
      <c r="E127" s="1">
        <v>257</v>
      </c>
      <c r="F127" s="1">
        <v>248</v>
      </c>
      <c r="H127" s="4">
        <f t="shared" si="15"/>
        <v>0.248</v>
      </c>
      <c r="I127" s="4">
        <f t="shared" si="16"/>
        <v>0.247</v>
      </c>
      <c r="J127" s="4">
        <f t="shared" si="17"/>
        <v>0.25700000000000001</v>
      </c>
      <c r="K127" s="4">
        <f t="shared" si="18"/>
        <v>0.248</v>
      </c>
      <c r="L127" s="4">
        <f t="shared" si="19"/>
        <v>1.0000000000000009E-2</v>
      </c>
      <c r="M127" s="3">
        <f t="shared" si="20"/>
        <v>3.5000000000000031E-3</v>
      </c>
    </row>
    <row r="128" spans="1:13" x14ac:dyDescent="0.25">
      <c r="A128" s="1">
        <v>0</v>
      </c>
      <c r="B128" s="1">
        <v>6</v>
      </c>
      <c r="C128" s="1">
        <v>232</v>
      </c>
      <c r="D128" s="1">
        <v>244</v>
      </c>
      <c r="E128" s="1">
        <v>262</v>
      </c>
      <c r="F128" s="1">
        <v>262</v>
      </c>
      <c r="H128" s="4">
        <f t="shared" si="15"/>
        <v>0.23200000000000001</v>
      </c>
      <c r="I128" s="4">
        <f t="shared" si="16"/>
        <v>0.24399999999999999</v>
      </c>
      <c r="J128" s="4">
        <f t="shared" si="17"/>
        <v>0.26200000000000001</v>
      </c>
      <c r="K128" s="4">
        <f t="shared" si="18"/>
        <v>0.26200000000000001</v>
      </c>
      <c r="L128" s="4">
        <f t="shared" si="19"/>
        <v>0.03</v>
      </c>
      <c r="M128" s="3">
        <f t="shared" si="20"/>
        <v>1.2000000000000004E-2</v>
      </c>
    </row>
    <row r="129" spans="1:13" x14ac:dyDescent="0.25">
      <c r="A129" s="1">
        <v>1</v>
      </c>
      <c r="B129" s="1">
        <v>6</v>
      </c>
      <c r="C129" s="1">
        <v>260</v>
      </c>
      <c r="D129" s="1">
        <v>236</v>
      </c>
      <c r="E129" s="1">
        <v>247</v>
      </c>
      <c r="F129" s="1">
        <v>257</v>
      </c>
      <c r="H129" s="4">
        <f t="shared" si="15"/>
        <v>0.26</v>
      </c>
      <c r="I129" s="4">
        <f t="shared" si="16"/>
        <v>0.23599999999999999</v>
      </c>
      <c r="J129" s="4">
        <f t="shared" si="17"/>
        <v>0.247</v>
      </c>
      <c r="K129" s="4">
        <f t="shared" si="18"/>
        <v>0.25700000000000001</v>
      </c>
      <c r="L129" s="4">
        <f t="shared" si="19"/>
        <v>2.4000000000000021E-2</v>
      </c>
      <c r="M129" s="3">
        <f t="shared" si="20"/>
        <v>8.5000000000000075E-3</v>
      </c>
    </row>
    <row r="130" spans="1:13" x14ac:dyDescent="0.25">
      <c r="A130" s="1">
        <v>2</v>
      </c>
      <c r="B130" s="1">
        <v>6</v>
      </c>
      <c r="C130" s="1">
        <v>236</v>
      </c>
      <c r="D130" s="1">
        <v>274</v>
      </c>
      <c r="E130" s="1">
        <v>239</v>
      </c>
      <c r="F130" s="1">
        <v>251</v>
      </c>
      <c r="H130" s="4">
        <f t="shared" si="15"/>
        <v>0.23599999999999999</v>
      </c>
      <c r="I130" s="4">
        <f t="shared" si="16"/>
        <v>0.27400000000000002</v>
      </c>
      <c r="J130" s="4">
        <f t="shared" si="17"/>
        <v>0.23899999999999999</v>
      </c>
      <c r="K130" s="4">
        <f t="shared" si="18"/>
        <v>0.251</v>
      </c>
      <c r="L130" s="4">
        <f t="shared" si="19"/>
        <v>3.8000000000000034E-2</v>
      </c>
      <c r="M130" s="3">
        <f t="shared" si="20"/>
        <v>1.2500000000000011E-2</v>
      </c>
    </row>
    <row r="131" spans="1:13" x14ac:dyDescent="0.25">
      <c r="A131" s="1">
        <v>3</v>
      </c>
      <c r="B131" s="1">
        <v>6</v>
      </c>
      <c r="C131" s="1">
        <v>267</v>
      </c>
      <c r="D131" s="1">
        <v>239</v>
      </c>
      <c r="E131" s="1">
        <v>237</v>
      </c>
      <c r="F131" s="1">
        <v>257</v>
      </c>
      <c r="H131" s="4">
        <f t="shared" si="15"/>
        <v>0.26700000000000002</v>
      </c>
      <c r="I131" s="4">
        <f t="shared" si="16"/>
        <v>0.23899999999999999</v>
      </c>
      <c r="J131" s="4">
        <f t="shared" si="17"/>
        <v>0.23699999999999999</v>
      </c>
      <c r="K131" s="4">
        <f t="shared" si="18"/>
        <v>0.25700000000000001</v>
      </c>
      <c r="L131" s="4">
        <f t="shared" si="19"/>
        <v>3.0000000000000027E-2</v>
      </c>
      <c r="M131" s="3">
        <f t="shared" si="20"/>
        <v>1.2000000000000011E-2</v>
      </c>
    </row>
    <row r="132" spans="1:13" x14ac:dyDescent="0.25">
      <c r="A132" s="1">
        <v>4</v>
      </c>
      <c r="B132" s="1">
        <v>6</v>
      </c>
      <c r="C132" s="1">
        <v>231</v>
      </c>
      <c r="D132" s="1">
        <v>274</v>
      </c>
      <c r="E132" s="1">
        <v>236</v>
      </c>
      <c r="F132" s="1">
        <v>259</v>
      </c>
      <c r="H132" s="4">
        <f t="shared" si="15"/>
        <v>0.23100000000000001</v>
      </c>
      <c r="I132" s="4">
        <f t="shared" si="16"/>
        <v>0.27400000000000002</v>
      </c>
      <c r="J132" s="4">
        <f t="shared" si="17"/>
        <v>0.23599999999999999</v>
      </c>
      <c r="K132" s="4">
        <f t="shared" si="18"/>
        <v>0.25900000000000001</v>
      </c>
      <c r="L132" s="4">
        <f t="shared" si="19"/>
        <v>4.300000000000001E-2</v>
      </c>
      <c r="M132" s="3">
        <f t="shared" si="20"/>
        <v>1.6500000000000008E-2</v>
      </c>
    </row>
    <row r="133" spans="1:13" x14ac:dyDescent="0.25">
      <c r="A133" s="1">
        <v>5</v>
      </c>
      <c r="B133" s="1">
        <v>6</v>
      </c>
      <c r="C133" s="1">
        <v>244</v>
      </c>
      <c r="D133" s="1">
        <v>242</v>
      </c>
      <c r="E133" s="1">
        <v>260</v>
      </c>
      <c r="F133" s="1">
        <v>254</v>
      </c>
      <c r="H133" s="4">
        <f t="shared" si="15"/>
        <v>0.24399999999999999</v>
      </c>
      <c r="I133" s="4">
        <f t="shared" si="16"/>
        <v>0.24199999999999999</v>
      </c>
      <c r="J133" s="4">
        <f t="shared" si="17"/>
        <v>0.26</v>
      </c>
      <c r="K133" s="4">
        <f t="shared" si="18"/>
        <v>0.254</v>
      </c>
      <c r="L133" s="4">
        <f t="shared" si="19"/>
        <v>1.8000000000000016E-2</v>
      </c>
      <c r="M133" s="3">
        <f t="shared" si="20"/>
        <v>7.0000000000000062E-3</v>
      </c>
    </row>
    <row r="134" spans="1:13" x14ac:dyDescent="0.25">
      <c r="A134" s="1">
        <v>6</v>
      </c>
      <c r="B134" s="1">
        <v>6</v>
      </c>
      <c r="C134" s="1">
        <v>276</v>
      </c>
      <c r="D134" s="1">
        <v>243</v>
      </c>
      <c r="E134" s="1">
        <v>251</v>
      </c>
      <c r="F134" s="1">
        <v>230</v>
      </c>
      <c r="H134" s="4">
        <f t="shared" si="15"/>
        <v>0.27600000000000002</v>
      </c>
      <c r="I134" s="4">
        <f t="shared" si="16"/>
        <v>0.24299999999999999</v>
      </c>
      <c r="J134" s="4">
        <f t="shared" si="17"/>
        <v>0.251</v>
      </c>
      <c r="K134" s="4">
        <f t="shared" si="18"/>
        <v>0.23</v>
      </c>
      <c r="L134" s="4">
        <f t="shared" si="19"/>
        <v>4.6000000000000013E-2</v>
      </c>
      <c r="M134" s="3">
        <f t="shared" si="20"/>
        <v>1.3500000000000005E-2</v>
      </c>
    </row>
    <row r="135" spans="1:13" x14ac:dyDescent="0.25">
      <c r="A135" s="1">
        <v>7</v>
      </c>
      <c r="B135" s="1">
        <v>6</v>
      </c>
      <c r="C135" s="1">
        <v>241</v>
      </c>
      <c r="D135" s="1">
        <v>250</v>
      </c>
      <c r="E135" s="1">
        <v>263</v>
      </c>
      <c r="F135" s="1">
        <v>246</v>
      </c>
      <c r="H135" s="4">
        <f t="shared" si="15"/>
        <v>0.24099999999999999</v>
      </c>
      <c r="I135" s="4">
        <f t="shared" si="16"/>
        <v>0.25</v>
      </c>
      <c r="J135" s="4">
        <f t="shared" si="17"/>
        <v>0.26300000000000001</v>
      </c>
      <c r="K135" s="4">
        <f t="shared" si="18"/>
        <v>0.246</v>
      </c>
      <c r="L135" s="4">
        <f t="shared" si="19"/>
        <v>2.200000000000002E-2</v>
      </c>
      <c r="M135" s="3">
        <f t="shared" si="20"/>
        <v>6.5000000000000058E-3</v>
      </c>
    </row>
    <row r="136" spans="1:13" x14ac:dyDescent="0.25">
      <c r="A136" s="1">
        <v>8</v>
      </c>
      <c r="B136" s="1">
        <v>6</v>
      </c>
      <c r="C136" s="1">
        <v>243</v>
      </c>
      <c r="D136" s="1">
        <v>262</v>
      </c>
      <c r="E136" s="1">
        <v>259</v>
      </c>
      <c r="F136" s="1">
        <v>236</v>
      </c>
      <c r="H136" s="4">
        <f t="shared" ref="H136:H199" si="21">C136/1000</f>
        <v>0.24299999999999999</v>
      </c>
      <c r="I136" s="4">
        <f t="shared" ref="I136:I199" si="22">D136/1000</f>
        <v>0.26200000000000001</v>
      </c>
      <c r="J136" s="4">
        <f t="shared" ref="J136:J199" si="23">E136/1000</f>
        <v>0.25900000000000001</v>
      </c>
      <c r="K136" s="4">
        <f t="shared" ref="K136:K199" si="24">F136/1000</f>
        <v>0.23599999999999999</v>
      </c>
      <c r="L136" s="4">
        <f t="shared" ref="L136:L199" si="25">MAX(H136:K136)-MIN(H136:K136)</f>
        <v>2.6000000000000023E-2</v>
      </c>
      <c r="M136" s="3">
        <f t="shared" ref="M136:M199" si="26">AVERAGE(ABS(H136-0.25),ABS(I136-0.25),ABS(J136-0.25),ABS(K136-0.25))</f>
        <v>1.0500000000000009E-2</v>
      </c>
    </row>
    <row r="137" spans="1:13" x14ac:dyDescent="0.25">
      <c r="A137" s="1">
        <v>9</v>
      </c>
      <c r="B137" s="1">
        <v>6</v>
      </c>
      <c r="C137" s="1">
        <v>245</v>
      </c>
      <c r="D137" s="1">
        <v>248</v>
      </c>
      <c r="E137" s="1">
        <v>260</v>
      </c>
      <c r="F137" s="1">
        <v>247</v>
      </c>
      <c r="H137" s="4">
        <f t="shared" si="21"/>
        <v>0.245</v>
      </c>
      <c r="I137" s="4">
        <f t="shared" si="22"/>
        <v>0.248</v>
      </c>
      <c r="J137" s="4">
        <f t="shared" si="23"/>
        <v>0.26</v>
      </c>
      <c r="K137" s="4">
        <f t="shared" si="24"/>
        <v>0.247</v>
      </c>
      <c r="L137" s="4">
        <f t="shared" si="25"/>
        <v>1.5000000000000013E-2</v>
      </c>
      <c r="M137" s="3">
        <f t="shared" si="26"/>
        <v>5.0000000000000044E-3</v>
      </c>
    </row>
    <row r="138" spans="1:13" x14ac:dyDescent="0.25">
      <c r="A138" s="1">
        <v>10</v>
      </c>
      <c r="B138" s="1">
        <v>6</v>
      </c>
      <c r="C138" s="1">
        <v>271</v>
      </c>
      <c r="D138" s="1">
        <v>237</v>
      </c>
      <c r="E138" s="1">
        <v>246</v>
      </c>
      <c r="F138" s="1">
        <v>246</v>
      </c>
      <c r="H138" s="4">
        <f t="shared" si="21"/>
        <v>0.27100000000000002</v>
      </c>
      <c r="I138" s="4">
        <f t="shared" si="22"/>
        <v>0.23699999999999999</v>
      </c>
      <c r="J138" s="4">
        <f t="shared" si="23"/>
        <v>0.246</v>
      </c>
      <c r="K138" s="4">
        <f t="shared" si="24"/>
        <v>0.246</v>
      </c>
      <c r="L138" s="4">
        <f t="shared" si="25"/>
        <v>3.400000000000003E-2</v>
      </c>
      <c r="M138" s="3">
        <f t="shared" si="26"/>
        <v>1.0500000000000009E-2</v>
      </c>
    </row>
    <row r="139" spans="1:13" x14ac:dyDescent="0.25">
      <c r="A139" s="1">
        <v>11</v>
      </c>
      <c r="B139" s="1">
        <v>6</v>
      </c>
      <c r="C139" s="1">
        <v>246</v>
      </c>
      <c r="D139" s="1">
        <v>273</v>
      </c>
      <c r="E139" s="1">
        <v>246</v>
      </c>
      <c r="F139" s="1">
        <v>235</v>
      </c>
      <c r="H139" s="4">
        <f t="shared" si="21"/>
        <v>0.246</v>
      </c>
      <c r="I139" s="4">
        <f t="shared" si="22"/>
        <v>0.27300000000000002</v>
      </c>
      <c r="J139" s="4">
        <f t="shared" si="23"/>
        <v>0.246</v>
      </c>
      <c r="K139" s="4">
        <f t="shared" si="24"/>
        <v>0.23499999999999999</v>
      </c>
      <c r="L139" s="4">
        <f t="shared" si="25"/>
        <v>3.8000000000000034E-2</v>
      </c>
      <c r="M139" s="3">
        <f t="shared" si="26"/>
        <v>1.150000000000001E-2</v>
      </c>
    </row>
    <row r="140" spans="1:13" x14ac:dyDescent="0.25">
      <c r="A140" s="1">
        <v>12</v>
      </c>
      <c r="B140" s="1">
        <v>6</v>
      </c>
      <c r="C140" s="1">
        <v>232</v>
      </c>
      <c r="D140" s="1">
        <v>266</v>
      </c>
      <c r="E140" s="1">
        <v>248</v>
      </c>
      <c r="F140" s="1">
        <v>254</v>
      </c>
      <c r="H140" s="4">
        <f t="shared" si="21"/>
        <v>0.23200000000000001</v>
      </c>
      <c r="I140" s="4">
        <f t="shared" si="22"/>
        <v>0.26600000000000001</v>
      </c>
      <c r="J140" s="4">
        <f t="shared" si="23"/>
        <v>0.248</v>
      </c>
      <c r="K140" s="4">
        <f t="shared" si="24"/>
        <v>0.254</v>
      </c>
      <c r="L140" s="4">
        <f t="shared" si="25"/>
        <v>3.4000000000000002E-2</v>
      </c>
      <c r="M140" s="3">
        <f t="shared" si="26"/>
        <v>1.0000000000000002E-2</v>
      </c>
    </row>
    <row r="141" spans="1:13" x14ac:dyDescent="0.25">
      <c r="A141" s="1">
        <v>13</v>
      </c>
      <c r="B141" s="1">
        <v>6</v>
      </c>
      <c r="C141" s="1">
        <v>285</v>
      </c>
      <c r="D141" s="1">
        <v>232</v>
      </c>
      <c r="E141" s="1">
        <v>239</v>
      </c>
      <c r="F141" s="1">
        <v>244</v>
      </c>
      <c r="H141" s="4">
        <f t="shared" si="21"/>
        <v>0.28499999999999998</v>
      </c>
      <c r="I141" s="4">
        <f t="shared" si="22"/>
        <v>0.23200000000000001</v>
      </c>
      <c r="J141" s="4">
        <f t="shared" si="23"/>
        <v>0.23899999999999999</v>
      </c>
      <c r="K141" s="4">
        <f t="shared" si="24"/>
        <v>0.24399999999999999</v>
      </c>
      <c r="L141" s="4">
        <f t="shared" si="25"/>
        <v>5.2999999999999964E-2</v>
      </c>
      <c r="M141" s="3">
        <f t="shared" si="26"/>
        <v>1.7499999999999995E-2</v>
      </c>
    </row>
    <row r="142" spans="1:13" x14ac:dyDescent="0.25">
      <c r="A142" s="1">
        <v>14</v>
      </c>
      <c r="B142" s="1">
        <v>6</v>
      </c>
      <c r="C142" s="1">
        <v>242</v>
      </c>
      <c r="D142" s="1">
        <v>249</v>
      </c>
      <c r="E142" s="1">
        <v>258</v>
      </c>
      <c r="F142" s="1">
        <v>251</v>
      </c>
      <c r="H142" s="4">
        <f t="shared" si="21"/>
        <v>0.24199999999999999</v>
      </c>
      <c r="I142" s="4">
        <f t="shared" si="22"/>
        <v>0.249</v>
      </c>
      <c r="J142" s="4">
        <f t="shared" si="23"/>
        <v>0.25800000000000001</v>
      </c>
      <c r="K142" s="4">
        <f t="shared" si="24"/>
        <v>0.251</v>
      </c>
      <c r="L142" s="4">
        <f t="shared" si="25"/>
        <v>1.6000000000000014E-2</v>
      </c>
      <c r="M142" s="3">
        <f t="shared" si="26"/>
        <v>4.500000000000004E-3</v>
      </c>
    </row>
    <row r="143" spans="1:13" x14ac:dyDescent="0.25">
      <c r="A143" s="1">
        <v>15</v>
      </c>
      <c r="B143" s="1">
        <v>6</v>
      </c>
      <c r="C143" s="1">
        <v>268</v>
      </c>
      <c r="D143" s="1">
        <v>247</v>
      </c>
      <c r="E143" s="1">
        <v>248</v>
      </c>
      <c r="F143" s="1">
        <v>237</v>
      </c>
      <c r="H143" s="4">
        <f t="shared" si="21"/>
        <v>0.26800000000000002</v>
      </c>
      <c r="I143" s="4">
        <f t="shared" si="22"/>
        <v>0.247</v>
      </c>
      <c r="J143" s="4">
        <f t="shared" si="23"/>
        <v>0.248</v>
      </c>
      <c r="K143" s="4">
        <f t="shared" si="24"/>
        <v>0.23699999999999999</v>
      </c>
      <c r="L143" s="4">
        <f t="shared" si="25"/>
        <v>3.1000000000000028E-2</v>
      </c>
      <c r="M143" s="3">
        <f t="shared" si="26"/>
        <v>9.000000000000008E-3</v>
      </c>
    </row>
    <row r="144" spans="1:13" x14ac:dyDescent="0.25">
      <c r="A144" s="1">
        <v>16</v>
      </c>
      <c r="B144" s="1">
        <v>6</v>
      </c>
      <c r="C144" s="1">
        <v>257</v>
      </c>
      <c r="D144" s="1">
        <v>268</v>
      </c>
      <c r="E144" s="1">
        <v>232</v>
      </c>
      <c r="F144" s="1">
        <v>243</v>
      </c>
      <c r="H144" s="4">
        <f t="shared" si="21"/>
        <v>0.25700000000000001</v>
      </c>
      <c r="I144" s="4">
        <f t="shared" si="22"/>
        <v>0.26800000000000002</v>
      </c>
      <c r="J144" s="4">
        <f t="shared" si="23"/>
        <v>0.23200000000000001</v>
      </c>
      <c r="K144" s="4">
        <f t="shared" si="24"/>
        <v>0.24299999999999999</v>
      </c>
      <c r="L144" s="4">
        <f t="shared" si="25"/>
        <v>3.6000000000000004E-2</v>
      </c>
      <c r="M144" s="3">
        <f t="shared" si="26"/>
        <v>1.2500000000000004E-2</v>
      </c>
    </row>
    <row r="145" spans="1:13" x14ac:dyDescent="0.25">
      <c r="A145" s="1">
        <v>17</v>
      </c>
      <c r="B145" s="1">
        <v>6</v>
      </c>
      <c r="C145" s="1">
        <v>259</v>
      </c>
      <c r="D145" s="1">
        <v>253</v>
      </c>
      <c r="E145" s="1">
        <v>245</v>
      </c>
      <c r="F145" s="1">
        <v>243</v>
      </c>
      <c r="H145" s="4">
        <f t="shared" si="21"/>
        <v>0.25900000000000001</v>
      </c>
      <c r="I145" s="4">
        <f t="shared" si="22"/>
        <v>0.253</v>
      </c>
      <c r="J145" s="4">
        <f t="shared" si="23"/>
        <v>0.245</v>
      </c>
      <c r="K145" s="4">
        <f t="shared" si="24"/>
        <v>0.24299999999999999</v>
      </c>
      <c r="L145" s="4">
        <f t="shared" si="25"/>
        <v>1.6000000000000014E-2</v>
      </c>
      <c r="M145" s="3">
        <f t="shared" si="26"/>
        <v>6.0000000000000053E-3</v>
      </c>
    </row>
    <row r="146" spans="1:13" x14ac:dyDescent="0.25">
      <c r="A146" s="1">
        <v>18</v>
      </c>
      <c r="B146" s="1">
        <v>6</v>
      </c>
      <c r="C146" s="1">
        <v>274</v>
      </c>
      <c r="D146" s="1">
        <v>255</v>
      </c>
      <c r="E146" s="1">
        <v>244</v>
      </c>
      <c r="F146" s="1">
        <v>227</v>
      </c>
      <c r="H146" s="4">
        <f t="shared" si="21"/>
        <v>0.27400000000000002</v>
      </c>
      <c r="I146" s="4">
        <f t="shared" si="22"/>
        <v>0.255</v>
      </c>
      <c r="J146" s="4">
        <f t="shared" si="23"/>
        <v>0.24399999999999999</v>
      </c>
      <c r="K146" s="4">
        <f t="shared" si="24"/>
        <v>0.22700000000000001</v>
      </c>
      <c r="L146" s="4">
        <f t="shared" si="25"/>
        <v>4.7000000000000014E-2</v>
      </c>
      <c r="M146" s="3">
        <f t="shared" si="26"/>
        <v>1.4500000000000006E-2</v>
      </c>
    </row>
    <row r="147" spans="1:13" x14ac:dyDescent="0.25">
      <c r="A147" s="1">
        <v>19</v>
      </c>
      <c r="B147" s="1">
        <v>6</v>
      </c>
      <c r="C147" s="1">
        <v>253</v>
      </c>
      <c r="D147" s="1">
        <v>257</v>
      </c>
      <c r="E147" s="1">
        <v>247</v>
      </c>
      <c r="F147" s="1">
        <v>243</v>
      </c>
      <c r="H147" s="4">
        <f t="shared" si="21"/>
        <v>0.253</v>
      </c>
      <c r="I147" s="4">
        <f t="shared" si="22"/>
        <v>0.25700000000000001</v>
      </c>
      <c r="J147" s="4">
        <f t="shared" si="23"/>
        <v>0.247</v>
      </c>
      <c r="K147" s="4">
        <f t="shared" si="24"/>
        <v>0.24299999999999999</v>
      </c>
      <c r="L147" s="4">
        <f t="shared" si="25"/>
        <v>1.4000000000000012E-2</v>
      </c>
      <c r="M147" s="3">
        <f t="shared" si="26"/>
        <v>5.0000000000000044E-3</v>
      </c>
    </row>
    <row r="148" spans="1:13" x14ac:dyDescent="0.25">
      <c r="A148" s="1">
        <v>0</v>
      </c>
      <c r="B148" s="1">
        <v>7</v>
      </c>
      <c r="C148" s="1">
        <v>263</v>
      </c>
      <c r="D148" s="1">
        <v>262</v>
      </c>
      <c r="E148" s="1">
        <v>235</v>
      </c>
      <c r="F148" s="1">
        <v>240</v>
      </c>
      <c r="H148" s="4">
        <f t="shared" si="21"/>
        <v>0.26300000000000001</v>
      </c>
      <c r="I148" s="4">
        <f t="shared" si="22"/>
        <v>0.26200000000000001</v>
      </c>
      <c r="J148" s="4">
        <f t="shared" si="23"/>
        <v>0.23499999999999999</v>
      </c>
      <c r="K148" s="4">
        <f t="shared" si="24"/>
        <v>0.24</v>
      </c>
      <c r="L148" s="4">
        <f t="shared" si="25"/>
        <v>2.8000000000000025E-2</v>
      </c>
      <c r="M148" s="3">
        <f t="shared" si="26"/>
        <v>1.2500000000000011E-2</v>
      </c>
    </row>
    <row r="149" spans="1:13" x14ac:dyDescent="0.25">
      <c r="A149" s="1">
        <v>1</v>
      </c>
      <c r="B149" s="1">
        <v>7</v>
      </c>
      <c r="C149" s="1">
        <v>232</v>
      </c>
      <c r="D149" s="1">
        <v>248</v>
      </c>
      <c r="E149" s="1">
        <v>261</v>
      </c>
      <c r="F149" s="1">
        <v>259</v>
      </c>
      <c r="H149" s="4">
        <f t="shared" si="21"/>
        <v>0.23200000000000001</v>
      </c>
      <c r="I149" s="4">
        <f t="shared" si="22"/>
        <v>0.248</v>
      </c>
      <c r="J149" s="4">
        <f t="shared" si="23"/>
        <v>0.26100000000000001</v>
      </c>
      <c r="K149" s="4">
        <f t="shared" si="24"/>
        <v>0.25900000000000001</v>
      </c>
      <c r="L149" s="4">
        <f t="shared" si="25"/>
        <v>2.8999999999999998E-2</v>
      </c>
      <c r="M149" s="3">
        <f t="shared" si="26"/>
        <v>1.0000000000000002E-2</v>
      </c>
    </row>
    <row r="150" spans="1:13" x14ac:dyDescent="0.25">
      <c r="A150" s="1">
        <v>2</v>
      </c>
      <c r="B150" s="1">
        <v>7</v>
      </c>
      <c r="C150" s="1">
        <v>243</v>
      </c>
      <c r="D150" s="1">
        <v>241</v>
      </c>
      <c r="E150" s="1">
        <v>251</v>
      </c>
      <c r="F150" s="1">
        <v>265</v>
      </c>
      <c r="H150" s="4">
        <f t="shared" si="21"/>
        <v>0.24299999999999999</v>
      </c>
      <c r="I150" s="4">
        <f t="shared" si="22"/>
        <v>0.24099999999999999</v>
      </c>
      <c r="J150" s="4">
        <f t="shared" si="23"/>
        <v>0.251</v>
      </c>
      <c r="K150" s="4">
        <f t="shared" si="24"/>
        <v>0.26500000000000001</v>
      </c>
      <c r="L150" s="4">
        <f t="shared" si="25"/>
        <v>2.4000000000000021E-2</v>
      </c>
      <c r="M150" s="3">
        <f t="shared" si="26"/>
        <v>8.0000000000000071E-3</v>
      </c>
    </row>
    <row r="151" spans="1:13" x14ac:dyDescent="0.25">
      <c r="A151" s="1">
        <v>3</v>
      </c>
      <c r="B151" s="1">
        <v>7</v>
      </c>
      <c r="C151" s="1">
        <v>262</v>
      </c>
      <c r="D151" s="1">
        <v>253</v>
      </c>
      <c r="E151" s="1">
        <v>244</v>
      </c>
      <c r="F151" s="1">
        <v>241</v>
      </c>
      <c r="H151" s="4">
        <f t="shared" si="21"/>
        <v>0.26200000000000001</v>
      </c>
      <c r="I151" s="4">
        <f t="shared" si="22"/>
        <v>0.253</v>
      </c>
      <c r="J151" s="4">
        <f t="shared" si="23"/>
        <v>0.24399999999999999</v>
      </c>
      <c r="K151" s="4">
        <f t="shared" si="24"/>
        <v>0.24099999999999999</v>
      </c>
      <c r="L151" s="4">
        <f t="shared" si="25"/>
        <v>2.1000000000000019E-2</v>
      </c>
      <c r="M151" s="3">
        <f t="shared" si="26"/>
        <v>7.5000000000000067E-3</v>
      </c>
    </row>
    <row r="152" spans="1:13" x14ac:dyDescent="0.25">
      <c r="A152" s="1">
        <v>4</v>
      </c>
      <c r="B152" s="1">
        <v>7</v>
      </c>
      <c r="C152" s="1">
        <v>245</v>
      </c>
      <c r="D152" s="1">
        <v>273</v>
      </c>
      <c r="E152" s="1">
        <v>237</v>
      </c>
      <c r="F152" s="1">
        <v>245</v>
      </c>
      <c r="H152" s="4">
        <f t="shared" si="21"/>
        <v>0.245</v>
      </c>
      <c r="I152" s="4">
        <f t="shared" si="22"/>
        <v>0.27300000000000002</v>
      </c>
      <c r="J152" s="4">
        <f t="shared" si="23"/>
        <v>0.23699999999999999</v>
      </c>
      <c r="K152" s="4">
        <f t="shared" si="24"/>
        <v>0.245</v>
      </c>
      <c r="L152" s="4">
        <f t="shared" si="25"/>
        <v>3.6000000000000032E-2</v>
      </c>
      <c r="M152" s="3">
        <f t="shared" si="26"/>
        <v>1.150000000000001E-2</v>
      </c>
    </row>
    <row r="153" spans="1:13" x14ac:dyDescent="0.25">
      <c r="A153" s="1">
        <v>5</v>
      </c>
      <c r="B153" s="1">
        <v>7</v>
      </c>
      <c r="C153" s="1">
        <v>246</v>
      </c>
      <c r="D153" s="1">
        <v>253</v>
      </c>
      <c r="E153" s="1">
        <v>251</v>
      </c>
      <c r="F153" s="1">
        <v>250</v>
      </c>
      <c r="H153" s="4">
        <f t="shared" si="21"/>
        <v>0.246</v>
      </c>
      <c r="I153" s="4">
        <f t="shared" si="22"/>
        <v>0.253</v>
      </c>
      <c r="J153" s="4">
        <f t="shared" si="23"/>
        <v>0.251</v>
      </c>
      <c r="K153" s="4">
        <f t="shared" si="24"/>
        <v>0.25</v>
      </c>
      <c r="L153" s="4">
        <f t="shared" si="25"/>
        <v>7.0000000000000062E-3</v>
      </c>
      <c r="M153" s="3">
        <f t="shared" si="26"/>
        <v>2.0000000000000018E-3</v>
      </c>
    </row>
    <row r="154" spans="1:13" x14ac:dyDescent="0.25">
      <c r="A154" s="1">
        <v>6</v>
      </c>
      <c r="B154" s="1">
        <v>7</v>
      </c>
      <c r="C154" s="1">
        <v>273</v>
      </c>
      <c r="D154" s="1">
        <v>237</v>
      </c>
      <c r="E154" s="1">
        <v>232</v>
      </c>
      <c r="F154" s="1">
        <v>258</v>
      </c>
      <c r="H154" s="4">
        <f t="shared" si="21"/>
        <v>0.27300000000000002</v>
      </c>
      <c r="I154" s="4">
        <f t="shared" si="22"/>
        <v>0.23699999999999999</v>
      </c>
      <c r="J154" s="4">
        <f t="shared" si="23"/>
        <v>0.23200000000000001</v>
      </c>
      <c r="K154" s="4">
        <f t="shared" si="24"/>
        <v>0.25800000000000001</v>
      </c>
      <c r="L154" s="4">
        <f t="shared" si="25"/>
        <v>4.1000000000000009E-2</v>
      </c>
      <c r="M154" s="3">
        <f t="shared" si="26"/>
        <v>1.5500000000000007E-2</v>
      </c>
    </row>
    <row r="155" spans="1:13" x14ac:dyDescent="0.25">
      <c r="A155" s="1">
        <v>7</v>
      </c>
      <c r="B155" s="1">
        <v>7</v>
      </c>
      <c r="C155" s="1">
        <v>250</v>
      </c>
      <c r="D155" s="1">
        <v>268</v>
      </c>
      <c r="E155" s="1">
        <v>247</v>
      </c>
      <c r="F155" s="1">
        <v>235</v>
      </c>
      <c r="H155" s="4">
        <f t="shared" si="21"/>
        <v>0.25</v>
      </c>
      <c r="I155" s="4">
        <f t="shared" si="22"/>
        <v>0.26800000000000002</v>
      </c>
      <c r="J155" s="4">
        <f t="shared" si="23"/>
        <v>0.247</v>
      </c>
      <c r="K155" s="4">
        <f t="shared" si="24"/>
        <v>0.23499999999999999</v>
      </c>
      <c r="L155" s="4">
        <f t="shared" si="25"/>
        <v>3.3000000000000029E-2</v>
      </c>
      <c r="M155" s="3">
        <f t="shared" si="26"/>
        <v>9.000000000000008E-3</v>
      </c>
    </row>
    <row r="156" spans="1:13" x14ac:dyDescent="0.25">
      <c r="A156" s="1">
        <v>8</v>
      </c>
      <c r="B156" s="1">
        <v>7</v>
      </c>
      <c r="C156" s="1">
        <v>253</v>
      </c>
      <c r="D156" s="1">
        <v>266</v>
      </c>
      <c r="E156" s="1">
        <v>252</v>
      </c>
      <c r="F156" s="1">
        <v>229</v>
      </c>
      <c r="H156" s="4">
        <f t="shared" si="21"/>
        <v>0.253</v>
      </c>
      <c r="I156" s="4">
        <f t="shared" si="22"/>
        <v>0.26600000000000001</v>
      </c>
      <c r="J156" s="4">
        <f t="shared" si="23"/>
        <v>0.252</v>
      </c>
      <c r="K156" s="4">
        <f t="shared" si="24"/>
        <v>0.22900000000000001</v>
      </c>
      <c r="L156" s="4">
        <f t="shared" si="25"/>
        <v>3.7000000000000005E-2</v>
      </c>
      <c r="M156" s="3">
        <f t="shared" si="26"/>
        <v>1.0500000000000002E-2</v>
      </c>
    </row>
    <row r="157" spans="1:13" x14ac:dyDescent="0.25">
      <c r="A157" s="1">
        <v>9</v>
      </c>
      <c r="B157" s="1">
        <v>7</v>
      </c>
      <c r="C157" s="1">
        <v>251</v>
      </c>
      <c r="D157" s="1">
        <v>244</v>
      </c>
      <c r="E157" s="1">
        <v>258</v>
      </c>
      <c r="F157" s="1">
        <v>247</v>
      </c>
      <c r="H157" s="4">
        <f t="shared" si="21"/>
        <v>0.251</v>
      </c>
      <c r="I157" s="4">
        <f t="shared" si="22"/>
        <v>0.24399999999999999</v>
      </c>
      <c r="J157" s="4">
        <f t="shared" si="23"/>
        <v>0.25800000000000001</v>
      </c>
      <c r="K157" s="4">
        <f t="shared" si="24"/>
        <v>0.247</v>
      </c>
      <c r="L157" s="4">
        <f t="shared" si="25"/>
        <v>1.4000000000000012E-2</v>
      </c>
      <c r="M157" s="3">
        <f t="shared" si="26"/>
        <v>4.500000000000004E-3</v>
      </c>
    </row>
    <row r="158" spans="1:13" x14ac:dyDescent="0.25">
      <c r="A158" s="1">
        <v>10</v>
      </c>
      <c r="B158" s="1">
        <v>7</v>
      </c>
      <c r="C158" s="1">
        <v>239</v>
      </c>
      <c r="D158" s="1">
        <v>241</v>
      </c>
      <c r="E158" s="1">
        <v>282</v>
      </c>
      <c r="F158" s="1">
        <v>238</v>
      </c>
      <c r="H158" s="4">
        <f t="shared" si="21"/>
        <v>0.23899999999999999</v>
      </c>
      <c r="I158" s="4">
        <f t="shared" si="22"/>
        <v>0.24099999999999999</v>
      </c>
      <c r="J158" s="4">
        <f t="shared" si="23"/>
        <v>0.28199999999999997</v>
      </c>
      <c r="K158" s="4">
        <f t="shared" si="24"/>
        <v>0.23799999999999999</v>
      </c>
      <c r="L158" s="4">
        <f t="shared" si="25"/>
        <v>4.3999999999999984E-2</v>
      </c>
      <c r="M158" s="3">
        <f t="shared" si="26"/>
        <v>1.6E-2</v>
      </c>
    </row>
    <row r="159" spans="1:13" x14ac:dyDescent="0.25">
      <c r="A159" s="1">
        <v>11</v>
      </c>
      <c r="B159" s="1">
        <v>7</v>
      </c>
      <c r="C159" s="1">
        <v>264</v>
      </c>
      <c r="D159" s="1">
        <v>248</v>
      </c>
      <c r="E159" s="1">
        <v>235</v>
      </c>
      <c r="F159" s="1">
        <v>253</v>
      </c>
      <c r="H159" s="4">
        <f t="shared" si="21"/>
        <v>0.26400000000000001</v>
      </c>
      <c r="I159" s="4">
        <f t="shared" si="22"/>
        <v>0.248</v>
      </c>
      <c r="J159" s="4">
        <f t="shared" si="23"/>
        <v>0.23499999999999999</v>
      </c>
      <c r="K159" s="4">
        <f t="shared" si="24"/>
        <v>0.253</v>
      </c>
      <c r="L159" s="4">
        <f t="shared" si="25"/>
        <v>2.9000000000000026E-2</v>
      </c>
      <c r="M159" s="3">
        <f t="shared" si="26"/>
        <v>8.5000000000000075E-3</v>
      </c>
    </row>
    <row r="160" spans="1:13" x14ac:dyDescent="0.25">
      <c r="A160" s="1">
        <v>12</v>
      </c>
      <c r="B160" s="1">
        <v>7</v>
      </c>
      <c r="C160" s="1">
        <v>258</v>
      </c>
      <c r="D160" s="1">
        <v>254</v>
      </c>
      <c r="E160" s="1">
        <v>242</v>
      </c>
      <c r="F160" s="1">
        <v>246</v>
      </c>
      <c r="H160" s="4">
        <f t="shared" si="21"/>
        <v>0.25800000000000001</v>
      </c>
      <c r="I160" s="4">
        <f t="shared" si="22"/>
        <v>0.254</v>
      </c>
      <c r="J160" s="4">
        <f t="shared" si="23"/>
        <v>0.24199999999999999</v>
      </c>
      <c r="K160" s="4">
        <f t="shared" si="24"/>
        <v>0.246</v>
      </c>
      <c r="L160" s="4">
        <f t="shared" si="25"/>
        <v>1.6000000000000014E-2</v>
      </c>
      <c r="M160" s="3">
        <f t="shared" si="26"/>
        <v>6.0000000000000053E-3</v>
      </c>
    </row>
    <row r="161" spans="1:13" x14ac:dyDescent="0.25">
      <c r="A161" s="1">
        <v>13</v>
      </c>
      <c r="B161" s="1">
        <v>7</v>
      </c>
      <c r="C161" s="1">
        <v>264</v>
      </c>
      <c r="D161" s="1">
        <v>224</v>
      </c>
      <c r="E161" s="1">
        <v>246</v>
      </c>
      <c r="F161" s="1">
        <v>266</v>
      </c>
      <c r="H161" s="4">
        <f t="shared" si="21"/>
        <v>0.26400000000000001</v>
      </c>
      <c r="I161" s="4">
        <f t="shared" si="22"/>
        <v>0.224</v>
      </c>
      <c r="J161" s="4">
        <f t="shared" si="23"/>
        <v>0.246</v>
      </c>
      <c r="K161" s="4">
        <f t="shared" si="24"/>
        <v>0.26600000000000001</v>
      </c>
      <c r="L161" s="4">
        <f t="shared" si="25"/>
        <v>4.200000000000001E-2</v>
      </c>
      <c r="M161" s="3">
        <f t="shared" si="26"/>
        <v>1.5000000000000006E-2</v>
      </c>
    </row>
    <row r="162" spans="1:13" x14ac:dyDescent="0.25">
      <c r="A162" s="1">
        <v>14</v>
      </c>
      <c r="B162" s="1">
        <v>7</v>
      </c>
      <c r="C162" s="1">
        <v>267</v>
      </c>
      <c r="D162" s="1">
        <v>253</v>
      </c>
      <c r="E162" s="1">
        <v>244</v>
      </c>
      <c r="F162" s="1">
        <v>236</v>
      </c>
      <c r="H162" s="4">
        <f t="shared" si="21"/>
        <v>0.26700000000000002</v>
      </c>
      <c r="I162" s="4">
        <f t="shared" si="22"/>
        <v>0.253</v>
      </c>
      <c r="J162" s="4">
        <f t="shared" si="23"/>
        <v>0.24399999999999999</v>
      </c>
      <c r="K162" s="4">
        <f t="shared" si="24"/>
        <v>0.23599999999999999</v>
      </c>
      <c r="L162" s="4">
        <f t="shared" si="25"/>
        <v>3.1000000000000028E-2</v>
      </c>
      <c r="M162" s="3">
        <f t="shared" si="26"/>
        <v>1.0000000000000009E-2</v>
      </c>
    </row>
    <row r="163" spans="1:13" x14ac:dyDescent="0.25">
      <c r="A163" s="1">
        <v>15</v>
      </c>
      <c r="B163" s="1">
        <v>7</v>
      </c>
      <c r="C163" s="1">
        <v>248</v>
      </c>
      <c r="D163" s="1">
        <v>240</v>
      </c>
      <c r="E163" s="1">
        <v>251</v>
      </c>
      <c r="F163" s="1">
        <v>261</v>
      </c>
      <c r="H163" s="4">
        <f t="shared" si="21"/>
        <v>0.248</v>
      </c>
      <c r="I163" s="4">
        <f t="shared" si="22"/>
        <v>0.24</v>
      </c>
      <c r="J163" s="4">
        <f t="shared" si="23"/>
        <v>0.251</v>
      </c>
      <c r="K163" s="4">
        <f t="shared" si="24"/>
        <v>0.26100000000000001</v>
      </c>
      <c r="L163" s="4">
        <f t="shared" si="25"/>
        <v>2.1000000000000019E-2</v>
      </c>
      <c r="M163" s="3">
        <f t="shared" si="26"/>
        <v>6.0000000000000053E-3</v>
      </c>
    </row>
    <row r="164" spans="1:13" x14ac:dyDescent="0.25">
      <c r="A164" s="1">
        <v>16</v>
      </c>
      <c r="B164" s="1">
        <v>7</v>
      </c>
      <c r="C164" s="1">
        <v>259</v>
      </c>
      <c r="D164" s="1">
        <v>265</v>
      </c>
      <c r="E164" s="1">
        <v>257</v>
      </c>
      <c r="F164" s="1">
        <v>219</v>
      </c>
      <c r="H164" s="4">
        <f t="shared" si="21"/>
        <v>0.25900000000000001</v>
      </c>
      <c r="I164" s="4">
        <f t="shared" si="22"/>
        <v>0.26500000000000001</v>
      </c>
      <c r="J164" s="4">
        <f t="shared" si="23"/>
        <v>0.25700000000000001</v>
      </c>
      <c r="K164" s="4">
        <f t="shared" si="24"/>
        <v>0.219</v>
      </c>
      <c r="L164" s="4">
        <f t="shared" si="25"/>
        <v>4.6000000000000013E-2</v>
      </c>
      <c r="M164" s="3">
        <f t="shared" si="26"/>
        <v>1.5500000000000007E-2</v>
      </c>
    </row>
    <row r="165" spans="1:13" x14ac:dyDescent="0.25">
      <c r="A165" s="1">
        <v>17</v>
      </c>
      <c r="B165" s="1">
        <v>7</v>
      </c>
      <c r="C165" s="1">
        <v>237</v>
      </c>
      <c r="D165" s="1">
        <v>261</v>
      </c>
      <c r="E165" s="1">
        <v>242</v>
      </c>
      <c r="F165" s="1">
        <v>260</v>
      </c>
      <c r="H165" s="4">
        <f t="shared" si="21"/>
        <v>0.23699999999999999</v>
      </c>
      <c r="I165" s="4">
        <f t="shared" si="22"/>
        <v>0.26100000000000001</v>
      </c>
      <c r="J165" s="4">
        <f t="shared" si="23"/>
        <v>0.24199999999999999</v>
      </c>
      <c r="K165" s="4">
        <f t="shared" si="24"/>
        <v>0.26</v>
      </c>
      <c r="L165" s="4">
        <f t="shared" si="25"/>
        <v>2.4000000000000021E-2</v>
      </c>
      <c r="M165" s="3">
        <f t="shared" si="26"/>
        <v>1.0500000000000009E-2</v>
      </c>
    </row>
    <row r="166" spans="1:13" x14ac:dyDescent="0.25">
      <c r="A166" s="1">
        <v>18</v>
      </c>
      <c r="B166" s="1">
        <v>7</v>
      </c>
      <c r="C166" s="1">
        <v>256</v>
      </c>
      <c r="D166" s="1">
        <v>227</v>
      </c>
      <c r="E166" s="1">
        <v>261</v>
      </c>
      <c r="F166" s="1">
        <v>256</v>
      </c>
      <c r="H166" s="4">
        <f t="shared" si="21"/>
        <v>0.25600000000000001</v>
      </c>
      <c r="I166" s="4">
        <f t="shared" si="22"/>
        <v>0.22700000000000001</v>
      </c>
      <c r="J166" s="4">
        <f t="shared" si="23"/>
        <v>0.26100000000000001</v>
      </c>
      <c r="K166" s="4">
        <f t="shared" si="24"/>
        <v>0.25600000000000001</v>
      </c>
      <c r="L166" s="4">
        <f t="shared" si="25"/>
        <v>3.4000000000000002E-2</v>
      </c>
      <c r="M166" s="3">
        <f t="shared" si="26"/>
        <v>1.1500000000000003E-2</v>
      </c>
    </row>
    <row r="167" spans="1:13" x14ac:dyDescent="0.25">
      <c r="A167" s="1">
        <v>19</v>
      </c>
      <c r="B167" s="1">
        <v>7</v>
      </c>
      <c r="C167" s="1">
        <v>266</v>
      </c>
      <c r="D167" s="1">
        <v>240</v>
      </c>
      <c r="E167" s="1">
        <v>236</v>
      </c>
      <c r="F167" s="1">
        <v>258</v>
      </c>
      <c r="H167" s="4">
        <f t="shared" si="21"/>
        <v>0.26600000000000001</v>
      </c>
      <c r="I167" s="4">
        <f t="shared" si="22"/>
        <v>0.24</v>
      </c>
      <c r="J167" s="4">
        <f t="shared" si="23"/>
        <v>0.23599999999999999</v>
      </c>
      <c r="K167" s="4">
        <f t="shared" si="24"/>
        <v>0.25800000000000001</v>
      </c>
      <c r="L167" s="4">
        <f t="shared" si="25"/>
        <v>3.0000000000000027E-2</v>
      </c>
      <c r="M167" s="3">
        <f t="shared" si="26"/>
        <v>1.2000000000000011E-2</v>
      </c>
    </row>
    <row r="168" spans="1:13" x14ac:dyDescent="0.25">
      <c r="A168" s="1">
        <v>0</v>
      </c>
      <c r="B168" s="1">
        <v>8</v>
      </c>
      <c r="C168" s="1">
        <v>258</v>
      </c>
      <c r="D168" s="1">
        <v>250</v>
      </c>
      <c r="E168" s="1">
        <v>249</v>
      </c>
      <c r="F168" s="1">
        <v>243</v>
      </c>
      <c r="H168" s="4">
        <f t="shared" si="21"/>
        <v>0.25800000000000001</v>
      </c>
      <c r="I168" s="4">
        <f t="shared" si="22"/>
        <v>0.25</v>
      </c>
      <c r="J168" s="4">
        <f t="shared" si="23"/>
        <v>0.249</v>
      </c>
      <c r="K168" s="4">
        <f t="shared" si="24"/>
        <v>0.24299999999999999</v>
      </c>
      <c r="L168" s="4">
        <f t="shared" si="25"/>
        <v>1.5000000000000013E-2</v>
      </c>
      <c r="M168" s="3">
        <f t="shared" si="26"/>
        <v>4.0000000000000036E-3</v>
      </c>
    </row>
    <row r="169" spans="1:13" x14ac:dyDescent="0.25">
      <c r="A169" s="1">
        <v>1</v>
      </c>
      <c r="B169" s="1">
        <v>8</v>
      </c>
      <c r="C169" s="1">
        <v>241</v>
      </c>
      <c r="D169" s="1">
        <v>263</v>
      </c>
      <c r="E169" s="1">
        <v>245</v>
      </c>
      <c r="F169" s="1">
        <v>251</v>
      </c>
      <c r="H169" s="4">
        <f t="shared" si="21"/>
        <v>0.24099999999999999</v>
      </c>
      <c r="I169" s="4">
        <f t="shared" si="22"/>
        <v>0.26300000000000001</v>
      </c>
      <c r="J169" s="4">
        <f t="shared" si="23"/>
        <v>0.245</v>
      </c>
      <c r="K169" s="4">
        <f t="shared" si="24"/>
        <v>0.251</v>
      </c>
      <c r="L169" s="4">
        <f t="shared" si="25"/>
        <v>2.200000000000002E-2</v>
      </c>
      <c r="M169" s="3">
        <f t="shared" si="26"/>
        <v>7.0000000000000062E-3</v>
      </c>
    </row>
    <row r="170" spans="1:13" x14ac:dyDescent="0.25">
      <c r="A170" s="1">
        <v>2</v>
      </c>
      <c r="B170" s="1">
        <v>8</v>
      </c>
      <c r="C170" s="1">
        <v>263</v>
      </c>
      <c r="D170" s="1">
        <v>253</v>
      </c>
      <c r="E170" s="1">
        <v>274</v>
      </c>
      <c r="F170" s="1">
        <v>210</v>
      </c>
      <c r="H170" s="4">
        <f t="shared" si="21"/>
        <v>0.26300000000000001</v>
      </c>
      <c r="I170" s="4">
        <f t="shared" si="22"/>
        <v>0.253</v>
      </c>
      <c r="J170" s="4">
        <f t="shared" si="23"/>
        <v>0.27400000000000002</v>
      </c>
      <c r="K170" s="4">
        <f t="shared" si="24"/>
        <v>0.21</v>
      </c>
      <c r="L170" s="4">
        <f t="shared" si="25"/>
        <v>6.4000000000000029E-2</v>
      </c>
      <c r="M170" s="3">
        <f t="shared" si="26"/>
        <v>2.0000000000000011E-2</v>
      </c>
    </row>
    <row r="171" spans="1:13" x14ac:dyDescent="0.25">
      <c r="A171" s="1">
        <v>3</v>
      </c>
      <c r="B171" s="1">
        <v>8</v>
      </c>
      <c r="C171" s="1">
        <v>280</v>
      </c>
      <c r="D171" s="1">
        <v>244</v>
      </c>
      <c r="E171" s="1">
        <v>244</v>
      </c>
      <c r="F171" s="1">
        <v>232</v>
      </c>
      <c r="H171" s="4">
        <f t="shared" si="21"/>
        <v>0.28000000000000003</v>
      </c>
      <c r="I171" s="4">
        <f t="shared" si="22"/>
        <v>0.24399999999999999</v>
      </c>
      <c r="J171" s="4">
        <f t="shared" si="23"/>
        <v>0.24399999999999999</v>
      </c>
      <c r="K171" s="4">
        <f t="shared" si="24"/>
        <v>0.23200000000000001</v>
      </c>
      <c r="L171" s="4">
        <f t="shared" si="25"/>
        <v>4.8000000000000015E-2</v>
      </c>
      <c r="M171" s="3">
        <f t="shared" si="26"/>
        <v>1.5000000000000006E-2</v>
      </c>
    </row>
    <row r="172" spans="1:13" x14ac:dyDescent="0.25">
      <c r="A172" s="1">
        <v>4</v>
      </c>
      <c r="B172" s="1">
        <v>8</v>
      </c>
      <c r="C172" s="1">
        <v>249</v>
      </c>
      <c r="D172" s="1">
        <v>257</v>
      </c>
      <c r="E172" s="1">
        <v>250</v>
      </c>
      <c r="F172" s="1">
        <v>244</v>
      </c>
      <c r="H172" s="4">
        <f t="shared" si="21"/>
        <v>0.249</v>
      </c>
      <c r="I172" s="4">
        <f t="shared" si="22"/>
        <v>0.25700000000000001</v>
      </c>
      <c r="J172" s="4">
        <f t="shared" si="23"/>
        <v>0.25</v>
      </c>
      <c r="K172" s="4">
        <f t="shared" si="24"/>
        <v>0.24399999999999999</v>
      </c>
      <c r="L172" s="4">
        <f t="shared" si="25"/>
        <v>1.3000000000000012E-2</v>
      </c>
      <c r="M172" s="3">
        <f t="shared" si="26"/>
        <v>3.5000000000000031E-3</v>
      </c>
    </row>
    <row r="173" spans="1:13" x14ac:dyDescent="0.25">
      <c r="A173" s="1">
        <v>5</v>
      </c>
      <c r="B173" s="1">
        <v>8</v>
      </c>
      <c r="C173" s="1">
        <v>241</v>
      </c>
      <c r="D173" s="1">
        <v>248</v>
      </c>
      <c r="E173" s="1">
        <v>266</v>
      </c>
      <c r="F173" s="1">
        <v>245</v>
      </c>
      <c r="H173" s="4">
        <f t="shared" si="21"/>
        <v>0.24099999999999999</v>
      </c>
      <c r="I173" s="4">
        <f t="shared" si="22"/>
        <v>0.248</v>
      </c>
      <c r="J173" s="4">
        <f t="shared" si="23"/>
        <v>0.26600000000000001</v>
      </c>
      <c r="K173" s="4">
        <f t="shared" si="24"/>
        <v>0.245</v>
      </c>
      <c r="L173" s="4">
        <f t="shared" si="25"/>
        <v>2.5000000000000022E-2</v>
      </c>
      <c r="M173" s="3">
        <f t="shared" si="26"/>
        <v>8.0000000000000071E-3</v>
      </c>
    </row>
    <row r="174" spans="1:13" x14ac:dyDescent="0.25">
      <c r="A174" s="1">
        <v>6</v>
      </c>
      <c r="B174" s="1">
        <v>8</v>
      </c>
      <c r="C174" s="1">
        <v>247</v>
      </c>
      <c r="D174" s="1">
        <v>255</v>
      </c>
      <c r="E174" s="1">
        <v>261</v>
      </c>
      <c r="F174" s="1">
        <v>237</v>
      </c>
      <c r="H174" s="4">
        <f t="shared" si="21"/>
        <v>0.247</v>
      </c>
      <c r="I174" s="4">
        <f t="shared" si="22"/>
        <v>0.255</v>
      </c>
      <c r="J174" s="4">
        <f t="shared" si="23"/>
        <v>0.26100000000000001</v>
      </c>
      <c r="K174" s="4">
        <f t="shared" si="24"/>
        <v>0.23699999999999999</v>
      </c>
      <c r="L174" s="4">
        <f t="shared" si="25"/>
        <v>2.4000000000000021E-2</v>
      </c>
      <c r="M174" s="3">
        <f t="shared" si="26"/>
        <v>8.0000000000000071E-3</v>
      </c>
    </row>
    <row r="175" spans="1:13" x14ac:dyDescent="0.25">
      <c r="A175" s="1">
        <v>7</v>
      </c>
      <c r="B175" s="1">
        <v>8</v>
      </c>
      <c r="C175" s="1">
        <v>267</v>
      </c>
      <c r="D175" s="1">
        <v>260</v>
      </c>
      <c r="E175" s="1">
        <v>247</v>
      </c>
      <c r="F175" s="1">
        <v>226</v>
      </c>
      <c r="H175" s="4">
        <f t="shared" si="21"/>
        <v>0.26700000000000002</v>
      </c>
      <c r="I175" s="4">
        <f t="shared" si="22"/>
        <v>0.26</v>
      </c>
      <c r="J175" s="4">
        <f t="shared" si="23"/>
        <v>0.247</v>
      </c>
      <c r="K175" s="4">
        <f t="shared" si="24"/>
        <v>0.22600000000000001</v>
      </c>
      <c r="L175" s="4">
        <f t="shared" si="25"/>
        <v>4.1000000000000009E-2</v>
      </c>
      <c r="M175" s="3">
        <f t="shared" si="26"/>
        <v>1.3500000000000005E-2</v>
      </c>
    </row>
    <row r="176" spans="1:13" x14ac:dyDescent="0.25">
      <c r="A176" s="1">
        <v>8</v>
      </c>
      <c r="B176" s="1">
        <v>8</v>
      </c>
      <c r="C176" s="1">
        <v>245</v>
      </c>
      <c r="D176" s="1">
        <v>257</v>
      </c>
      <c r="E176" s="1">
        <v>244</v>
      </c>
      <c r="F176" s="1">
        <v>254</v>
      </c>
      <c r="H176" s="4">
        <f t="shared" si="21"/>
        <v>0.245</v>
      </c>
      <c r="I176" s="4">
        <f t="shared" si="22"/>
        <v>0.25700000000000001</v>
      </c>
      <c r="J176" s="4">
        <f t="shared" si="23"/>
        <v>0.24399999999999999</v>
      </c>
      <c r="K176" s="4">
        <f t="shared" si="24"/>
        <v>0.254</v>
      </c>
      <c r="L176" s="4">
        <f t="shared" si="25"/>
        <v>1.3000000000000012E-2</v>
      </c>
      <c r="M176" s="3">
        <f t="shared" si="26"/>
        <v>5.5000000000000049E-3</v>
      </c>
    </row>
    <row r="177" spans="1:13" x14ac:dyDescent="0.25">
      <c r="A177" s="1">
        <v>9</v>
      </c>
      <c r="B177" s="1">
        <v>8</v>
      </c>
      <c r="C177" s="1">
        <v>222</v>
      </c>
      <c r="D177" s="1">
        <v>237</v>
      </c>
      <c r="E177" s="1">
        <v>263</v>
      </c>
      <c r="F177" s="1">
        <v>278</v>
      </c>
      <c r="H177" s="4">
        <f t="shared" si="21"/>
        <v>0.222</v>
      </c>
      <c r="I177" s="4">
        <f t="shared" si="22"/>
        <v>0.23699999999999999</v>
      </c>
      <c r="J177" s="4">
        <f t="shared" si="23"/>
        <v>0.26300000000000001</v>
      </c>
      <c r="K177" s="4">
        <f t="shared" si="24"/>
        <v>0.27800000000000002</v>
      </c>
      <c r="L177" s="4">
        <f t="shared" si="25"/>
        <v>5.6000000000000022E-2</v>
      </c>
      <c r="M177" s="3">
        <f t="shared" si="26"/>
        <v>2.0500000000000011E-2</v>
      </c>
    </row>
    <row r="178" spans="1:13" x14ac:dyDescent="0.25">
      <c r="A178" s="1">
        <v>10</v>
      </c>
      <c r="B178" s="1">
        <v>8</v>
      </c>
      <c r="C178" s="1">
        <v>252</v>
      </c>
      <c r="D178" s="1">
        <v>251</v>
      </c>
      <c r="E178" s="1">
        <v>269</v>
      </c>
      <c r="F178" s="1">
        <v>228</v>
      </c>
      <c r="H178" s="4">
        <f t="shared" si="21"/>
        <v>0.252</v>
      </c>
      <c r="I178" s="4">
        <f t="shared" si="22"/>
        <v>0.251</v>
      </c>
      <c r="J178" s="4">
        <f t="shared" si="23"/>
        <v>0.26900000000000002</v>
      </c>
      <c r="K178" s="4">
        <f t="shared" si="24"/>
        <v>0.22800000000000001</v>
      </c>
      <c r="L178" s="4">
        <f t="shared" si="25"/>
        <v>4.1000000000000009E-2</v>
      </c>
      <c r="M178" s="3">
        <f t="shared" si="26"/>
        <v>1.1000000000000003E-2</v>
      </c>
    </row>
    <row r="179" spans="1:13" x14ac:dyDescent="0.25">
      <c r="A179" s="1">
        <v>11</v>
      </c>
      <c r="B179" s="1">
        <v>8</v>
      </c>
      <c r="C179" s="1">
        <v>263</v>
      </c>
      <c r="D179" s="1">
        <v>250</v>
      </c>
      <c r="E179" s="1">
        <v>237</v>
      </c>
      <c r="F179" s="1">
        <v>250</v>
      </c>
      <c r="H179" s="4">
        <f t="shared" si="21"/>
        <v>0.26300000000000001</v>
      </c>
      <c r="I179" s="4">
        <f t="shared" si="22"/>
        <v>0.25</v>
      </c>
      <c r="J179" s="4">
        <f t="shared" si="23"/>
        <v>0.23699999999999999</v>
      </c>
      <c r="K179" s="4">
        <f t="shared" si="24"/>
        <v>0.25</v>
      </c>
      <c r="L179" s="4">
        <f t="shared" si="25"/>
        <v>2.6000000000000023E-2</v>
      </c>
      <c r="M179" s="3">
        <f t="shared" si="26"/>
        <v>6.5000000000000058E-3</v>
      </c>
    </row>
    <row r="180" spans="1:13" x14ac:dyDescent="0.25">
      <c r="A180" s="1">
        <v>12</v>
      </c>
      <c r="B180" s="1">
        <v>8</v>
      </c>
      <c r="C180" s="1">
        <v>238</v>
      </c>
      <c r="D180" s="1">
        <v>247</v>
      </c>
      <c r="E180" s="1">
        <v>260</v>
      </c>
      <c r="F180" s="1">
        <v>255</v>
      </c>
      <c r="H180" s="4">
        <f t="shared" si="21"/>
        <v>0.23799999999999999</v>
      </c>
      <c r="I180" s="4">
        <f t="shared" si="22"/>
        <v>0.247</v>
      </c>
      <c r="J180" s="4">
        <f t="shared" si="23"/>
        <v>0.26</v>
      </c>
      <c r="K180" s="4">
        <f t="shared" si="24"/>
        <v>0.255</v>
      </c>
      <c r="L180" s="4">
        <f t="shared" si="25"/>
        <v>2.200000000000002E-2</v>
      </c>
      <c r="M180" s="3">
        <f t="shared" si="26"/>
        <v>7.5000000000000067E-3</v>
      </c>
    </row>
    <row r="181" spans="1:13" x14ac:dyDescent="0.25">
      <c r="A181" s="1">
        <v>13</v>
      </c>
      <c r="B181" s="1">
        <v>8</v>
      </c>
      <c r="C181" s="1">
        <v>249</v>
      </c>
      <c r="D181" s="1">
        <v>245</v>
      </c>
      <c r="E181" s="1">
        <v>247</v>
      </c>
      <c r="F181" s="1">
        <v>259</v>
      </c>
      <c r="H181" s="4">
        <f t="shared" si="21"/>
        <v>0.249</v>
      </c>
      <c r="I181" s="4">
        <f t="shared" si="22"/>
        <v>0.245</v>
      </c>
      <c r="J181" s="4">
        <f t="shared" si="23"/>
        <v>0.247</v>
      </c>
      <c r="K181" s="4">
        <f t="shared" si="24"/>
        <v>0.25900000000000001</v>
      </c>
      <c r="L181" s="4">
        <f t="shared" si="25"/>
        <v>1.4000000000000012E-2</v>
      </c>
      <c r="M181" s="3">
        <f t="shared" si="26"/>
        <v>4.500000000000004E-3</v>
      </c>
    </row>
    <row r="182" spans="1:13" x14ac:dyDescent="0.25">
      <c r="A182" s="1">
        <v>14</v>
      </c>
      <c r="B182" s="1">
        <v>8</v>
      </c>
      <c r="C182" s="1">
        <v>257</v>
      </c>
      <c r="D182" s="1">
        <v>256</v>
      </c>
      <c r="E182" s="1">
        <v>243</v>
      </c>
      <c r="F182" s="1">
        <v>244</v>
      </c>
      <c r="H182" s="4">
        <f t="shared" si="21"/>
        <v>0.25700000000000001</v>
      </c>
      <c r="I182" s="4">
        <f t="shared" si="22"/>
        <v>0.25600000000000001</v>
      </c>
      <c r="J182" s="4">
        <f t="shared" si="23"/>
        <v>0.24299999999999999</v>
      </c>
      <c r="K182" s="4">
        <f t="shared" si="24"/>
        <v>0.24399999999999999</v>
      </c>
      <c r="L182" s="4">
        <f t="shared" si="25"/>
        <v>1.4000000000000012E-2</v>
      </c>
      <c r="M182" s="3">
        <f t="shared" si="26"/>
        <v>6.5000000000000058E-3</v>
      </c>
    </row>
    <row r="183" spans="1:13" x14ac:dyDescent="0.25">
      <c r="A183" s="1">
        <v>15</v>
      </c>
      <c r="B183" s="1">
        <v>8</v>
      </c>
      <c r="C183" s="1">
        <v>263</v>
      </c>
      <c r="D183" s="1">
        <v>263</v>
      </c>
      <c r="E183" s="1">
        <v>248</v>
      </c>
      <c r="F183" s="1">
        <v>226</v>
      </c>
      <c r="H183" s="4">
        <f t="shared" si="21"/>
        <v>0.26300000000000001</v>
      </c>
      <c r="I183" s="4">
        <f t="shared" si="22"/>
        <v>0.26300000000000001</v>
      </c>
      <c r="J183" s="4">
        <f t="shared" si="23"/>
        <v>0.248</v>
      </c>
      <c r="K183" s="4">
        <f t="shared" si="24"/>
        <v>0.22600000000000001</v>
      </c>
      <c r="L183" s="4">
        <f t="shared" si="25"/>
        <v>3.7000000000000005E-2</v>
      </c>
      <c r="M183" s="3">
        <f t="shared" si="26"/>
        <v>1.3000000000000005E-2</v>
      </c>
    </row>
    <row r="184" spans="1:13" x14ac:dyDescent="0.25">
      <c r="A184" s="1">
        <v>16</v>
      </c>
      <c r="B184" s="1">
        <v>8</v>
      </c>
      <c r="C184" s="1">
        <v>230</v>
      </c>
      <c r="D184" s="1">
        <v>257</v>
      </c>
      <c r="E184" s="1">
        <v>265</v>
      </c>
      <c r="F184" s="1">
        <v>248</v>
      </c>
      <c r="H184" s="4">
        <f t="shared" si="21"/>
        <v>0.23</v>
      </c>
      <c r="I184" s="4">
        <f t="shared" si="22"/>
        <v>0.25700000000000001</v>
      </c>
      <c r="J184" s="4">
        <f t="shared" si="23"/>
        <v>0.26500000000000001</v>
      </c>
      <c r="K184" s="4">
        <f t="shared" si="24"/>
        <v>0.248</v>
      </c>
      <c r="L184" s="4">
        <f t="shared" si="25"/>
        <v>3.5000000000000003E-2</v>
      </c>
      <c r="M184" s="3">
        <f t="shared" si="26"/>
        <v>1.1000000000000003E-2</v>
      </c>
    </row>
    <row r="185" spans="1:13" x14ac:dyDescent="0.25">
      <c r="A185" s="1">
        <v>17</v>
      </c>
      <c r="B185" s="1">
        <v>8</v>
      </c>
      <c r="C185" s="1">
        <v>257</v>
      </c>
      <c r="D185" s="1">
        <v>235</v>
      </c>
      <c r="E185" s="1">
        <v>269</v>
      </c>
      <c r="F185" s="1">
        <v>239</v>
      </c>
      <c r="H185" s="4">
        <f t="shared" si="21"/>
        <v>0.25700000000000001</v>
      </c>
      <c r="I185" s="4">
        <f t="shared" si="22"/>
        <v>0.23499999999999999</v>
      </c>
      <c r="J185" s="4">
        <f t="shared" si="23"/>
        <v>0.26900000000000002</v>
      </c>
      <c r="K185" s="4">
        <f t="shared" si="24"/>
        <v>0.23899999999999999</v>
      </c>
      <c r="L185" s="4">
        <f t="shared" si="25"/>
        <v>3.400000000000003E-2</v>
      </c>
      <c r="M185" s="3">
        <f t="shared" si="26"/>
        <v>1.3000000000000012E-2</v>
      </c>
    </row>
    <row r="186" spans="1:13" x14ac:dyDescent="0.25">
      <c r="A186" s="1">
        <v>18</v>
      </c>
      <c r="B186" s="1">
        <v>8</v>
      </c>
      <c r="C186" s="1">
        <v>267</v>
      </c>
      <c r="D186" s="1">
        <v>219</v>
      </c>
      <c r="E186" s="1">
        <v>247</v>
      </c>
      <c r="F186" s="1">
        <v>267</v>
      </c>
      <c r="H186" s="4">
        <f t="shared" si="21"/>
        <v>0.26700000000000002</v>
      </c>
      <c r="I186" s="4">
        <f t="shared" si="22"/>
        <v>0.219</v>
      </c>
      <c r="J186" s="4">
        <f t="shared" si="23"/>
        <v>0.247</v>
      </c>
      <c r="K186" s="4">
        <f t="shared" si="24"/>
        <v>0.26700000000000002</v>
      </c>
      <c r="L186" s="4">
        <f t="shared" si="25"/>
        <v>4.8000000000000015E-2</v>
      </c>
      <c r="M186" s="3">
        <f t="shared" si="26"/>
        <v>1.7000000000000008E-2</v>
      </c>
    </row>
    <row r="187" spans="1:13" x14ac:dyDescent="0.25">
      <c r="A187" s="1">
        <v>19</v>
      </c>
      <c r="B187" s="1">
        <v>8</v>
      </c>
      <c r="C187" s="1">
        <v>240</v>
      </c>
      <c r="D187" s="1">
        <v>251</v>
      </c>
      <c r="E187" s="1">
        <v>259</v>
      </c>
      <c r="F187" s="1">
        <v>250</v>
      </c>
      <c r="H187" s="4">
        <f t="shared" si="21"/>
        <v>0.24</v>
      </c>
      <c r="I187" s="4">
        <f t="shared" si="22"/>
        <v>0.251</v>
      </c>
      <c r="J187" s="4">
        <f t="shared" si="23"/>
        <v>0.25900000000000001</v>
      </c>
      <c r="K187" s="4">
        <f t="shared" si="24"/>
        <v>0.25</v>
      </c>
      <c r="L187" s="4">
        <f t="shared" si="25"/>
        <v>1.9000000000000017E-2</v>
      </c>
      <c r="M187" s="3">
        <f t="shared" si="26"/>
        <v>5.0000000000000044E-3</v>
      </c>
    </row>
    <row r="188" spans="1:13" x14ac:dyDescent="0.25">
      <c r="A188" s="1">
        <v>0</v>
      </c>
      <c r="B188" s="1">
        <v>9</v>
      </c>
      <c r="C188" s="1">
        <v>260</v>
      </c>
      <c r="D188" s="1">
        <v>260</v>
      </c>
      <c r="E188" s="1">
        <v>225</v>
      </c>
      <c r="F188" s="1">
        <v>255</v>
      </c>
      <c r="H188" s="4">
        <f t="shared" si="21"/>
        <v>0.26</v>
      </c>
      <c r="I188" s="4">
        <f t="shared" si="22"/>
        <v>0.26</v>
      </c>
      <c r="J188" s="4">
        <f t="shared" si="23"/>
        <v>0.22500000000000001</v>
      </c>
      <c r="K188" s="4">
        <f t="shared" si="24"/>
        <v>0.255</v>
      </c>
      <c r="L188" s="4">
        <f t="shared" si="25"/>
        <v>3.5000000000000003E-2</v>
      </c>
      <c r="M188" s="3">
        <f t="shared" si="26"/>
        <v>1.2500000000000004E-2</v>
      </c>
    </row>
    <row r="189" spans="1:13" x14ac:dyDescent="0.25">
      <c r="A189" s="1">
        <v>1</v>
      </c>
      <c r="B189" s="1">
        <v>9</v>
      </c>
      <c r="C189" s="1">
        <v>229</v>
      </c>
      <c r="D189" s="1">
        <v>260</v>
      </c>
      <c r="E189" s="1">
        <v>257</v>
      </c>
      <c r="F189" s="1">
        <v>254</v>
      </c>
      <c r="H189" s="4">
        <f t="shared" si="21"/>
        <v>0.22900000000000001</v>
      </c>
      <c r="I189" s="4">
        <f t="shared" si="22"/>
        <v>0.26</v>
      </c>
      <c r="J189" s="4">
        <f t="shared" si="23"/>
        <v>0.25700000000000001</v>
      </c>
      <c r="K189" s="4">
        <f t="shared" si="24"/>
        <v>0.254</v>
      </c>
      <c r="L189" s="4">
        <f t="shared" si="25"/>
        <v>3.1E-2</v>
      </c>
      <c r="M189" s="3">
        <f t="shared" si="26"/>
        <v>1.0500000000000002E-2</v>
      </c>
    </row>
    <row r="190" spans="1:13" x14ac:dyDescent="0.25">
      <c r="A190" s="1">
        <v>2</v>
      </c>
      <c r="B190" s="1">
        <v>9</v>
      </c>
      <c r="C190" s="1">
        <v>242</v>
      </c>
      <c r="D190" s="1">
        <v>262</v>
      </c>
      <c r="E190" s="1">
        <v>259</v>
      </c>
      <c r="F190" s="1">
        <v>237</v>
      </c>
      <c r="H190" s="4">
        <f t="shared" si="21"/>
        <v>0.24199999999999999</v>
      </c>
      <c r="I190" s="4">
        <f t="shared" si="22"/>
        <v>0.26200000000000001</v>
      </c>
      <c r="J190" s="4">
        <f t="shared" si="23"/>
        <v>0.25900000000000001</v>
      </c>
      <c r="K190" s="4">
        <f t="shared" si="24"/>
        <v>0.23699999999999999</v>
      </c>
      <c r="L190" s="4">
        <f t="shared" si="25"/>
        <v>2.5000000000000022E-2</v>
      </c>
      <c r="M190" s="3">
        <f t="shared" si="26"/>
        <v>1.0500000000000009E-2</v>
      </c>
    </row>
    <row r="191" spans="1:13" x14ac:dyDescent="0.25">
      <c r="A191" s="1">
        <v>3</v>
      </c>
      <c r="B191" s="1">
        <v>9</v>
      </c>
      <c r="C191" s="1">
        <v>238</v>
      </c>
      <c r="D191" s="1">
        <v>237</v>
      </c>
      <c r="E191" s="1">
        <v>248</v>
      </c>
      <c r="F191" s="1">
        <v>277</v>
      </c>
      <c r="H191" s="4">
        <f t="shared" si="21"/>
        <v>0.23799999999999999</v>
      </c>
      <c r="I191" s="4">
        <f t="shared" si="22"/>
        <v>0.23699999999999999</v>
      </c>
      <c r="J191" s="4">
        <f t="shared" si="23"/>
        <v>0.248</v>
      </c>
      <c r="K191" s="4">
        <f t="shared" si="24"/>
        <v>0.27700000000000002</v>
      </c>
      <c r="L191" s="4">
        <f t="shared" si="25"/>
        <v>4.0000000000000036E-2</v>
      </c>
      <c r="M191" s="3">
        <f t="shared" si="26"/>
        <v>1.3500000000000012E-2</v>
      </c>
    </row>
    <row r="192" spans="1:13" x14ac:dyDescent="0.25">
      <c r="A192" s="1">
        <v>4</v>
      </c>
      <c r="B192" s="1">
        <v>9</v>
      </c>
      <c r="C192" s="1">
        <v>255</v>
      </c>
      <c r="D192" s="1">
        <v>251</v>
      </c>
      <c r="E192" s="1">
        <v>257</v>
      </c>
      <c r="F192" s="1">
        <v>237</v>
      </c>
      <c r="H192" s="4">
        <f t="shared" si="21"/>
        <v>0.255</v>
      </c>
      <c r="I192" s="4">
        <f t="shared" si="22"/>
        <v>0.251</v>
      </c>
      <c r="J192" s="4">
        <f t="shared" si="23"/>
        <v>0.25700000000000001</v>
      </c>
      <c r="K192" s="4">
        <f t="shared" si="24"/>
        <v>0.23699999999999999</v>
      </c>
      <c r="L192" s="4">
        <f t="shared" si="25"/>
        <v>2.0000000000000018E-2</v>
      </c>
      <c r="M192" s="3">
        <f t="shared" si="26"/>
        <v>6.5000000000000058E-3</v>
      </c>
    </row>
    <row r="193" spans="1:13" x14ac:dyDescent="0.25">
      <c r="A193" s="1">
        <v>5</v>
      </c>
      <c r="B193" s="1">
        <v>9</v>
      </c>
      <c r="C193" s="1">
        <v>251</v>
      </c>
      <c r="D193" s="1">
        <v>237</v>
      </c>
      <c r="E193" s="1">
        <v>245</v>
      </c>
      <c r="F193" s="1">
        <v>267</v>
      </c>
      <c r="H193" s="4">
        <f t="shared" si="21"/>
        <v>0.251</v>
      </c>
      <c r="I193" s="4">
        <f t="shared" si="22"/>
        <v>0.23699999999999999</v>
      </c>
      <c r="J193" s="4">
        <f t="shared" si="23"/>
        <v>0.245</v>
      </c>
      <c r="K193" s="4">
        <f t="shared" si="24"/>
        <v>0.26700000000000002</v>
      </c>
      <c r="L193" s="4">
        <f t="shared" si="25"/>
        <v>3.0000000000000027E-2</v>
      </c>
      <c r="M193" s="3">
        <f t="shared" si="26"/>
        <v>9.000000000000008E-3</v>
      </c>
    </row>
    <row r="194" spans="1:13" x14ac:dyDescent="0.25">
      <c r="A194" s="1">
        <v>6</v>
      </c>
      <c r="B194" s="1">
        <v>9</v>
      </c>
      <c r="C194" s="1">
        <v>247</v>
      </c>
      <c r="D194" s="1">
        <v>241</v>
      </c>
      <c r="E194" s="1">
        <v>241</v>
      </c>
      <c r="F194" s="1">
        <v>271</v>
      </c>
      <c r="H194" s="4">
        <f t="shared" si="21"/>
        <v>0.247</v>
      </c>
      <c r="I194" s="4">
        <f t="shared" si="22"/>
        <v>0.24099999999999999</v>
      </c>
      <c r="J194" s="4">
        <f t="shared" si="23"/>
        <v>0.24099999999999999</v>
      </c>
      <c r="K194" s="4">
        <f t="shared" si="24"/>
        <v>0.27100000000000002</v>
      </c>
      <c r="L194" s="4">
        <f t="shared" si="25"/>
        <v>3.0000000000000027E-2</v>
      </c>
      <c r="M194" s="3">
        <f t="shared" si="26"/>
        <v>1.0500000000000009E-2</v>
      </c>
    </row>
    <row r="195" spans="1:13" x14ac:dyDescent="0.25">
      <c r="A195" s="1">
        <v>7</v>
      </c>
      <c r="B195" s="1">
        <v>9</v>
      </c>
      <c r="C195" s="1">
        <v>264</v>
      </c>
      <c r="D195" s="1">
        <v>245</v>
      </c>
      <c r="E195" s="1">
        <v>235</v>
      </c>
      <c r="F195" s="1">
        <v>256</v>
      </c>
      <c r="H195" s="4">
        <f t="shared" si="21"/>
        <v>0.26400000000000001</v>
      </c>
      <c r="I195" s="4">
        <f t="shared" si="22"/>
        <v>0.245</v>
      </c>
      <c r="J195" s="4">
        <f t="shared" si="23"/>
        <v>0.23499999999999999</v>
      </c>
      <c r="K195" s="4">
        <f t="shared" si="24"/>
        <v>0.25600000000000001</v>
      </c>
      <c r="L195" s="4">
        <f t="shared" si="25"/>
        <v>2.9000000000000026E-2</v>
      </c>
      <c r="M195" s="3">
        <f t="shared" si="26"/>
        <v>1.0000000000000009E-2</v>
      </c>
    </row>
    <row r="196" spans="1:13" x14ac:dyDescent="0.25">
      <c r="A196" s="1">
        <v>8</v>
      </c>
      <c r="B196" s="1">
        <v>9</v>
      </c>
      <c r="C196" s="1">
        <v>253</v>
      </c>
      <c r="D196" s="1">
        <v>237</v>
      </c>
      <c r="E196" s="1">
        <v>272</v>
      </c>
      <c r="F196" s="1">
        <v>238</v>
      </c>
      <c r="H196" s="4">
        <f t="shared" si="21"/>
        <v>0.253</v>
      </c>
      <c r="I196" s="4">
        <f t="shared" si="22"/>
        <v>0.23699999999999999</v>
      </c>
      <c r="J196" s="4">
        <f t="shared" si="23"/>
        <v>0.27200000000000002</v>
      </c>
      <c r="K196" s="4">
        <f t="shared" si="24"/>
        <v>0.23799999999999999</v>
      </c>
      <c r="L196" s="4">
        <f t="shared" si="25"/>
        <v>3.5000000000000031E-2</v>
      </c>
      <c r="M196" s="3">
        <f t="shared" si="26"/>
        <v>1.2500000000000011E-2</v>
      </c>
    </row>
    <row r="197" spans="1:13" x14ac:dyDescent="0.25">
      <c r="A197" s="1">
        <v>9</v>
      </c>
      <c r="B197" s="1">
        <v>9</v>
      </c>
      <c r="C197" s="1">
        <v>235</v>
      </c>
      <c r="D197" s="1">
        <v>260</v>
      </c>
      <c r="E197" s="1">
        <v>262</v>
      </c>
      <c r="F197" s="1">
        <v>243</v>
      </c>
      <c r="H197" s="4">
        <f t="shared" si="21"/>
        <v>0.23499999999999999</v>
      </c>
      <c r="I197" s="4">
        <f t="shared" si="22"/>
        <v>0.26</v>
      </c>
      <c r="J197" s="4">
        <f t="shared" si="23"/>
        <v>0.26200000000000001</v>
      </c>
      <c r="K197" s="4">
        <f t="shared" si="24"/>
        <v>0.24299999999999999</v>
      </c>
      <c r="L197" s="4">
        <f t="shared" si="25"/>
        <v>2.7000000000000024E-2</v>
      </c>
      <c r="M197" s="3">
        <f t="shared" si="26"/>
        <v>1.100000000000001E-2</v>
      </c>
    </row>
    <row r="198" spans="1:13" x14ac:dyDescent="0.25">
      <c r="A198" s="1">
        <v>10</v>
      </c>
      <c r="B198" s="1">
        <v>9</v>
      </c>
      <c r="C198" s="1">
        <v>278</v>
      </c>
      <c r="D198" s="1">
        <v>255</v>
      </c>
      <c r="E198" s="1">
        <v>241</v>
      </c>
      <c r="F198" s="1">
        <v>226</v>
      </c>
      <c r="H198" s="4">
        <f t="shared" si="21"/>
        <v>0.27800000000000002</v>
      </c>
      <c r="I198" s="4">
        <f t="shared" si="22"/>
        <v>0.255</v>
      </c>
      <c r="J198" s="4">
        <f t="shared" si="23"/>
        <v>0.24099999999999999</v>
      </c>
      <c r="K198" s="4">
        <f t="shared" si="24"/>
        <v>0.22600000000000001</v>
      </c>
      <c r="L198" s="4">
        <f t="shared" si="25"/>
        <v>5.2000000000000018E-2</v>
      </c>
      <c r="M198" s="3">
        <f t="shared" si="26"/>
        <v>1.6500000000000008E-2</v>
      </c>
    </row>
    <row r="199" spans="1:13" x14ac:dyDescent="0.25">
      <c r="A199" s="1">
        <v>11</v>
      </c>
      <c r="B199" s="1">
        <v>9</v>
      </c>
      <c r="C199" s="1">
        <v>237</v>
      </c>
      <c r="D199" s="1">
        <v>256</v>
      </c>
      <c r="E199" s="1">
        <v>232</v>
      </c>
      <c r="F199" s="1">
        <v>275</v>
      </c>
      <c r="H199" s="4">
        <f t="shared" si="21"/>
        <v>0.23699999999999999</v>
      </c>
      <c r="I199" s="4">
        <f t="shared" si="22"/>
        <v>0.25600000000000001</v>
      </c>
      <c r="J199" s="4">
        <f t="shared" si="23"/>
        <v>0.23200000000000001</v>
      </c>
      <c r="K199" s="4">
        <f t="shared" si="24"/>
        <v>0.27500000000000002</v>
      </c>
      <c r="L199" s="4">
        <f t="shared" si="25"/>
        <v>4.300000000000001E-2</v>
      </c>
      <c r="M199" s="3">
        <f t="shared" si="26"/>
        <v>1.5500000000000007E-2</v>
      </c>
    </row>
    <row r="200" spans="1:13" x14ac:dyDescent="0.25">
      <c r="A200" s="1">
        <v>12</v>
      </c>
      <c r="B200" s="1">
        <v>9</v>
      </c>
      <c r="C200" s="1">
        <v>240</v>
      </c>
      <c r="D200" s="1">
        <v>259</v>
      </c>
      <c r="E200" s="1">
        <v>238</v>
      </c>
      <c r="F200" s="1">
        <v>263</v>
      </c>
      <c r="H200" s="4">
        <f t="shared" ref="H200:H263" si="27">C200/1000</f>
        <v>0.24</v>
      </c>
      <c r="I200" s="4">
        <f t="shared" ref="I200:I263" si="28">D200/1000</f>
        <v>0.25900000000000001</v>
      </c>
      <c r="J200" s="4">
        <f t="shared" ref="J200:J263" si="29">E200/1000</f>
        <v>0.23799999999999999</v>
      </c>
      <c r="K200" s="4">
        <f t="shared" ref="K200:K263" si="30">F200/1000</f>
        <v>0.26300000000000001</v>
      </c>
      <c r="L200" s="4">
        <f t="shared" ref="L200:L263" si="31">MAX(H200:K200)-MIN(H200:K200)</f>
        <v>2.5000000000000022E-2</v>
      </c>
      <c r="M200" s="3">
        <f t="shared" ref="M200:M263" si="32">AVERAGE(ABS(H200-0.25),ABS(I200-0.25),ABS(J200-0.25),ABS(K200-0.25))</f>
        <v>1.100000000000001E-2</v>
      </c>
    </row>
    <row r="201" spans="1:13" x14ac:dyDescent="0.25">
      <c r="A201" s="1">
        <v>13</v>
      </c>
      <c r="B201" s="1">
        <v>9</v>
      </c>
      <c r="C201" s="1">
        <v>269</v>
      </c>
      <c r="D201" s="1">
        <v>222</v>
      </c>
      <c r="E201" s="1">
        <v>262</v>
      </c>
      <c r="F201" s="1">
        <v>247</v>
      </c>
      <c r="H201" s="4">
        <f t="shared" si="27"/>
        <v>0.26900000000000002</v>
      </c>
      <c r="I201" s="4">
        <f t="shared" si="28"/>
        <v>0.222</v>
      </c>
      <c r="J201" s="4">
        <f t="shared" si="29"/>
        <v>0.26200000000000001</v>
      </c>
      <c r="K201" s="4">
        <f t="shared" si="30"/>
        <v>0.247</v>
      </c>
      <c r="L201" s="4">
        <f t="shared" si="31"/>
        <v>4.7000000000000014E-2</v>
      </c>
      <c r="M201" s="3">
        <f t="shared" si="32"/>
        <v>1.5500000000000007E-2</v>
      </c>
    </row>
    <row r="202" spans="1:13" x14ac:dyDescent="0.25">
      <c r="A202" s="1">
        <v>14</v>
      </c>
      <c r="B202" s="1">
        <v>9</v>
      </c>
      <c r="C202" s="1">
        <v>246</v>
      </c>
      <c r="D202" s="1">
        <v>279</v>
      </c>
      <c r="E202" s="1">
        <v>244</v>
      </c>
      <c r="F202" s="1">
        <v>231</v>
      </c>
      <c r="H202" s="4">
        <f t="shared" si="27"/>
        <v>0.246</v>
      </c>
      <c r="I202" s="4">
        <f t="shared" si="28"/>
        <v>0.27900000000000003</v>
      </c>
      <c r="J202" s="4">
        <f t="shared" si="29"/>
        <v>0.24399999999999999</v>
      </c>
      <c r="K202" s="4">
        <f t="shared" si="30"/>
        <v>0.23100000000000001</v>
      </c>
      <c r="L202" s="4">
        <f t="shared" si="31"/>
        <v>4.8000000000000015E-2</v>
      </c>
      <c r="M202" s="3">
        <f t="shared" si="32"/>
        <v>1.4500000000000006E-2</v>
      </c>
    </row>
    <row r="203" spans="1:13" x14ac:dyDescent="0.25">
      <c r="A203" s="1">
        <v>15</v>
      </c>
      <c r="B203" s="1">
        <v>9</v>
      </c>
      <c r="C203" s="1">
        <v>276</v>
      </c>
      <c r="D203" s="1">
        <v>239</v>
      </c>
      <c r="E203" s="1">
        <v>235</v>
      </c>
      <c r="F203" s="1">
        <v>250</v>
      </c>
      <c r="H203" s="4">
        <f t="shared" si="27"/>
        <v>0.27600000000000002</v>
      </c>
      <c r="I203" s="4">
        <f t="shared" si="28"/>
        <v>0.23899999999999999</v>
      </c>
      <c r="J203" s="4">
        <f t="shared" si="29"/>
        <v>0.23499999999999999</v>
      </c>
      <c r="K203" s="4">
        <f t="shared" si="30"/>
        <v>0.25</v>
      </c>
      <c r="L203" s="4">
        <f t="shared" si="31"/>
        <v>4.1000000000000036E-2</v>
      </c>
      <c r="M203" s="3">
        <f t="shared" si="32"/>
        <v>1.3000000000000012E-2</v>
      </c>
    </row>
    <row r="204" spans="1:13" x14ac:dyDescent="0.25">
      <c r="A204" s="1">
        <v>16</v>
      </c>
      <c r="B204" s="1">
        <v>9</v>
      </c>
      <c r="C204" s="1">
        <v>241</v>
      </c>
      <c r="D204" s="1">
        <v>242</v>
      </c>
      <c r="E204" s="1">
        <v>271</v>
      </c>
      <c r="F204" s="1">
        <v>246</v>
      </c>
      <c r="H204" s="4">
        <f t="shared" si="27"/>
        <v>0.24099999999999999</v>
      </c>
      <c r="I204" s="4">
        <f t="shared" si="28"/>
        <v>0.24199999999999999</v>
      </c>
      <c r="J204" s="4">
        <f t="shared" si="29"/>
        <v>0.27100000000000002</v>
      </c>
      <c r="K204" s="4">
        <f t="shared" si="30"/>
        <v>0.246</v>
      </c>
      <c r="L204" s="4">
        <f t="shared" si="31"/>
        <v>3.0000000000000027E-2</v>
      </c>
      <c r="M204" s="3">
        <f t="shared" si="32"/>
        <v>1.0500000000000009E-2</v>
      </c>
    </row>
    <row r="205" spans="1:13" x14ac:dyDescent="0.25">
      <c r="A205" s="1">
        <v>17</v>
      </c>
      <c r="B205" s="1">
        <v>9</v>
      </c>
      <c r="C205" s="1">
        <v>211</v>
      </c>
      <c r="D205" s="1">
        <v>273</v>
      </c>
      <c r="E205" s="1">
        <v>266</v>
      </c>
      <c r="F205" s="1">
        <v>250</v>
      </c>
      <c r="H205" s="4">
        <f t="shared" si="27"/>
        <v>0.21099999999999999</v>
      </c>
      <c r="I205" s="4">
        <f t="shared" si="28"/>
        <v>0.27300000000000002</v>
      </c>
      <c r="J205" s="4">
        <f t="shared" si="29"/>
        <v>0.26600000000000001</v>
      </c>
      <c r="K205" s="4">
        <f t="shared" si="30"/>
        <v>0.25</v>
      </c>
      <c r="L205" s="4">
        <f t="shared" si="31"/>
        <v>6.2000000000000027E-2</v>
      </c>
      <c r="M205" s="3">
        <f t="shared" si="32"/>
        <v>1.950000000000001E-2</v>
      </c>
    </row>
    <row r="206" spans="1:13" x14ac:dyDescent="0.25">
      <c r="A206" s="1">
        <v>18</v>
      </c>
      <c r="B206" s="1">
        <v>9</v>
      </c>
      <c r="C206" s="1">
        <v>240</v>
      </c>
      <c r="D206" s="1">
        <v>260</v>
      </c>
      <c r="E206" s="1">
        <v>259</v>
      </c>
      <c r="F206" s="1">
        <v>241</v>
      </c>
      <c r="H206" s="4">
        <f t="shared" si="27"/>
        <v>0.24</v>
      </c>
      <c r="I206" s="4">
        <f t="shared" si="28"/>
        <v>0.26</v>
      </c>
      <c r="J206" s="4">
        <f t="shared" si="29"/>
        <v>0.25900000000000001</v>
      </c>
      <c r="K206" s="4">
        <f t="shared" si="30"/>
        <v>0.24099999999999999</v>
      </c>
      <c r="L206" s="4">
        <f t="shared" si="31"/>
        <v>2.0000000000000018E-2</v>
      </c>
      <c r="M206" s="3">
        <f t="shared" si="32"/>
        <v>9.5000000000000084E-3</v>
      </c>
    </row>
    <row r="207" spans="1:13" x14ac:dyDescent="0.25">
      <c r="A207" s="1">
        <v>19</v>
      </c>
      <c r="B207" s="1">
        <v>9</v>
      </c>
      <c r="C207" s="1">
        <v>257</v>
      </c>
      <c r="D207" s="1">
        <v>235</v>
      </c>
      <c r="E207" s="1">
        <v>222</v>
      </c>
      <c r="F207" s="1">
        <v>286</v>
      </c>
      <c r="H207" s="4">
        <f t="shared" si="27"/>
        <v>0.25700000000000001</v>
      </c>
      <c r="I207" s="4">
        <f t="shared" si="28"/>
        <v>0.23499999999999999</v>
      </c>
      <c r="J207" s="4">
        <f t="shared" si="29"/>
        <v>0.222</v>
      </c>
      <c r="K207" s="4">
        <f t="shared" si="30"/>
        <v>0.28599999999999998</v>
      </c>
      <c r="L207" s="4">
        <f t="shared" si="31"/>
        <v>6.3999999999999974E-2</v>
      </c>
      <c r="M207" s="3">
        <f t="shared" si="32"/>
        <v>2.1499999999999998E-2</v>
      </c>
    </row>
    <row r="208" spans="1:13" x14ac:dyDescent="0.25">
      <c r="A208" s="1">
        <v>0</v>
      </c>
      <c r="B208" s="1">
        <v>10</v>
      </c>
      <c r="C208" s="1">
        <v>264</v>
      </c>
      <c r="D208" s="1">
        <v>251</v>
      </c>
      <c r="E208" s="1">
        <v>260</v>
      </c>
      <c r="F208" s="1">
        <v>225</v>
      </c>
      <c r="H208" s="4">
        <f t="shared" si="27"/>
        <v>0.26400000000000001</v>
      </c>
      <c r="I208" s="4">
        <f t="shared" si="28"/>
        <v>0.251</v>
      </c>
      <c r="J208" s="4">
        <f t="shared" si="29"/>
        <v>0.26</v>
      </c>
      <c r="K208" s="4">
        <f t="shared" si="30"/>
        <v>0.22500000000000001</v>
      </c>
      <c r="L208" s="4">
        <f t="shared" si="31"/>
        <v>3.9000000000000007E-2</v>
      </c>
      <c r="M208" s="3">
        <f t="shared" si="32"/>
        <v>1.2500000000000004E-2</v>
      </c>
    </row>
    <row r="209" spans="1:13" x14ac:dyDescent="0.25">
      <c r="A209" s="1">
        <v>1</v>
      </c>
      <c r="B209" s="1">
        <v>10</v>
      </c>
      <c r="C209" s="1">
        <v>238</v>
      </c>
      <c r="D209" s="1">
        <v>248</v>
      </c>
      <c r="E209" s="1">
        <v>238</v>
      </c>
      <c r="F209" s="1">
        <v>276</v>
      </c>
      <c r="H209" s="4">
        <f t="shared" si="27"/>
        <v>0.23799999999999999</v>
      </c>
      <c r="I209" s="4">
        <f t="shared" si="28"/>
        <v>0.248</v>
      </c>
      <c r="J209" s="4">
        <f t="shared" si="29"/>
        <v>0.23799999999999999</v>
      </c>
      <c r="K209" s="4">
        <f t="shared" si="30"/>
        <v>0.27600000000000002</v>
      </c>
      <c r="L209" s="4">
        <f t="shared" si="31"/>
        <v>3.8000000000000034E-2</v>
      </c>
      <c r="M209" s="3">
        <f t="shared" si="32"/>
        <v>1.3000000000000012E-2</v>
      </c>
    </row>
    <row r="210" spans="1:13" x14ac:dyDescent="0.25">
      <c r="A210" s="1">
        <v>2</v>
      </c>
      <c r="B210" s="1">
        <v>10</v>
      </c>
      <c r="C210" s="1">
        <v>253</v>
      </c>
      <c r="D210" s="1">
        <v>241</v>
      </c>
      <c r="E210" s="1">
        <v>264</v>
      </c>
      <c r="F210" s="1">
        <v>242</v>
      </c>
      <c r="H210" s="4">
        <f t="shared" si="27"/>
        <v>0.253</v>
      </c>
      <c r="I210" s="4">
        <f t="shared" si="28"/>
        <v>0.24099999999999999</v>
      </c>
      <c r="J210" s="4">
        <f t="shared" si="29"/>
        <v>0.26400000000000001</v>
      </c>
      <c r="K210" s="4">
        <f t="shared" si="30"/>
        <v>0.24199999999999999</v>
      </c>
      <c r="L210" s="4">
        <f t="shared" si="31"/>
        <v>2.300000000000002E-2</v>
      </c>
      <c r="M210" s="3">
        <f t="shared" si="32"/>
        <v>8.5000000000000075E-3</v>
      </c>
    </row>
    <row r="211" spans="1:13" x14ac:dyDescent="0.25">
      <c r="A211" s="1">
        <v>3</v>
      </c>
      <c r="B211" s="1">
        <v>10</v>
      </c>
      <c r="C211" s="1">
        <v>242</v>
      </c>
      <c r="D211" s="1">
        <v>236</v>
      </c>
      <c r="E211" s="1">
        <v>243</v>
      </c>
      <c r="F211" s="1">
        <v>279</v>
      </c>
      <c r="H211" s="4">
        <f t="shared" si="27"/>
        <v>0.24199999999999999</v>
      </c>
      <c r="I211" s="4">
        <f t="shared" si="28"/>
        <v>0.23599999999999999</v>
      </c>
      <c r="J211" s="4">
        <f t="shared" si="29"/>
        <v>0.24299999999999999</v>
      </c>
      <c r="K211" s="4">
        <f t="shared" si="30"/>
        <v>0.27900000000000003</v>
      </c>
      <c r="L211" s="4">
        <f t="shared" si="31"/>
        <v>4.3000000000000038E-2</v>
      </c>
      <c r="M211" s="3">
        <f t="shared" si="32"/>
        <v>1.4500000000000013E-2</v>
      </c>
    </row>
    <row r="212" spans="1:13" x14ac:dyDescent="0.25">
      <c r="A212" s="1">
        <v>4</v>
      </c>
      <c r="B212" s="1">
        <v>10</v>
      </c>
      <c r="C212" s="1">
        <v>262</v>
      </c>
      <c r="D212" s="1">
        <v>262</v>
      </c>
      <c r="E212" s="1">
        <v>229</v>
      </c>
      <c r="F212" s="1">
        <v>247</v>
      </c>
      <c r="H212" s="4">
        <f t="shared" si="27"/>
        <v>0.26200000000000001</v>
      </c>
      <c r="I212" s="4">
        <f t="shared" si="28"/>
        <v>0.26200000000000001</v>
      </c>
      <c r="J212" s="4">
        <f t="shared" si="29"/>
        <v>0.22900000000000001</v>
      </c>
      <c r="K212" s="4">
        <f t="shared" si="30"/>
        <v>0.247</v>
      </c>
      <c r="L212" s="4">
        <f t="shared" si="31"/>
        <v>3.3000000000000002E-2</v>
      </c>
      <c r="M212" s="3">
        <f t="shared" si="32"/>
        <v>1.2000000000000004E-2</v>
      </c>
    </row>
    <row r="213" spans="1:13" x14ac:dyDescent="0.25">
      <c r="A213" s="1">
        <v>5</v>
      </c>
      <c r="B213" s="1">
        <v>10</v>
      </c>
      <c r="C213" s="1">
        <v>266</v>
      </c>
      <c r="D213" s="1">
        <v>229</v>
      </c>
      <c r="E213" s="1">
        <v>244</v>
      </c>
      <c r="F213" s="1">
        <v>261</v>
      </c>
      <c r="H213" s="4">
        <f t="shared" si="27"/>
        <v>0.26600000000000001</v>
      </c>
      <c r="I213" s="4">
        <f t="shared" si="28"/>
        <v>0.22900000000000001</v>
      </c>
      <c r="J213" s="4">
        <f t="shared" si="29"/>
        <v>0.24399999999999999</v>
      </c>
      <c r="K213" s="4">
        <f t="shared" si="30"/>
        <v>0.26100000000000001</v>
      </c>
      <c r="L213" s="4">
        <f t="shared" si="31"/>
        <v>3.7000000000000005E-2</v>
      </c>
      <c r="M213" s="3">
        <f t="shared" si="32"/>
        <v>1.3500000000000005E-2</v>
      </c>
    </row>
    <row r="214" spans="1:13" x14ac:dyDescent="0.25">
      <c r="A214" s="1">
        <v>6</v>
      </c>
      <c r="B214" s="1">
        <v>10</v>
      </c>
      <c r="C214" s="1">
        <v>240</v>
      </c>
      <c r="D214" s="1">
        <v>265</v>
      </c>
      <c r="E214" s="1">
        <v>256</v>
      </c>
      <c r="F214" s="1">
        <v>239</v>
      </c>
      <c r="H214" s="4">
        <f t="shared" si="27"/>
        <v>0.24</v>
      </c>
      <c r="I214" s="4">
        <f t="shared" si="28"/>
        <v>0.26500000000000001</v>
      </c>
      <c r="J214" s="4">
        <f t="shared" si="29"/>
        <v>0.25600000000000001</v>
      </c>
      <c r="K214" s="4">
        <f t="shared" si="30"/>
        <v>0.23899999999999999</v>
      </c>
      <c r="L214" s="4">
        <f t="shared" si="31"/>
        <v>2.6000000000000023E-2</v>
      </c>
      <c r="M214" s="3">
        <f t="shared" si="32"/>
        <v>1.0500000000000009E-2</v>
      </c>
    </row>
    <row r="215" spans="1:13" x14ac:dyDescent="0.25">
      <c r="A215" s="1">
        <v>7</v>
      </c>
      <c r="B215" s="1">
        <v>10</v>
      </c>
      <c r="C215" s="1">
        <v>248</v>
      </c>
      <c r="D215" s="1">
        <v>260</v>
      </c>
      <c r="E215" s="1">
        <v>225</v>
      </c>
      <c r="F215" s="1">
        <v>267</v>
      </c>
      <c r="H215" s="4">
        <f t="shared" si="27"/>
        <v>0.248</v>
      </c>
      <c r="I215" s="4">
        <f t="shared" si="28"/>
        <v>0.26</v>
      </c>
      <c r="J215" s="4">
        <f t="shared" si="29"/>
        <v>0.22500000000000001</v>
      </c>
      <c r="K215" s="4">
        <f t="shared" si="30"/>
        <v>0.26700000000000002</v>
      </c>
      <c r="L215" s="4">
        <f t="shared" si="31"/>
        <v>4.200000000000001E-2</v>
      </c>
      <c r="M215" s="3">
        <f t="shared" si="32"/>
        <v>1.3500000000000005E-2</v>
      </c>
    </row>
    <row r="216" spans="1:13" x14ac:dyDescent="0.25">
      <c r="A216" s="1">
        <v>8</v>
      </c>
      <c r="B216" s="1">
        <v>10</v>
      </c>
      <c r="C216" s="1">
        <v>261</v>
      </c>
      <c r="D216" s="1">
        <v>224</v>
      </c>
      <c r="E216" s="1">
        <v>240</v>
      </c>
      <c r="F216" s="1">
        <v>275</v>
      </c>
      <c r="H216" s="4">
        <f t="shared" si="27"/>
        <v>0.26100000000000001</v>
      </c>
      <c r="I216" s="4">
        <f t="shared" si="28"/>
        <v>0.224</v>
      </c>
      <c r="J216" s="4">
        <f t="shared" si="29"/>
        <v>0.24</v>
      </c>
      <c r="K216" s="4">
        <f t="shared" si="30"/>
        <v>0.27500000000000002</v>
      </c>
      <c r="L216" s="4">
        <f t="shared" si="31"/>
        <v>5.1000000000000018E-2</v>
      </c>
      <c r="M216" s="3">
        <f t="shared" si="32"/>
        <v>1.8000000000000009E-2</v>
      </c>
    </row>
    <row r="217" spans="1:13" x14ac:dyDescent="0.25">
      <c r="A217" s="1">
        <v>9</v>
      </c>
      <c r="B217" s="1">
        <v>10</v>
      </c>
      <c r="C217" s="1">
        <v>232</v>
      </c>
      <c r="D217" s="1">
        <v>269</v>
      </c>
      <c r="E217" s="1">
        <v>258</v>
      </c>
      <c r="F217" s="1">
        <v>241</v>
      </c>
      <c r="H217" s="4">
        <f t="shared" si="27"/>
        <v>0.23200000000000001</v>
      </c>
      <c r="I217" s="4">
        <f t="shared" si="28"/>
        <v>0.26900000000000002</v>
      </c>
      <c r="J217" s="4">
        <f t="shared" si="29"/>
        <v>0.25800000000000001</v>
      </c>
      <c r="K217" s="4">
        <f t="shared" si="30"/>
        <v>0.24099999999999999</v>
      </c>
      <c r="L217" s="4">
        <f t="shared" si="31"/>
        <v>3.7000000000000005E-2</v>
      </c>
      <c r="M217" s="3">
        <f t="shared" si="32"/>
        <v>1.3500000000000005E-2</v>
      </c>
    </row>
    <row r="218" spans="1:13" x14ac:dyDescent="0.25">
      <c r="A218" s="1">
        <v>10</v>
      </c>
      <c r="B218" s="1">
        <v>10</v>
      </c>
      <c r="C218" s="1">
        <v>257</v>
      </c>
      <c r="D218" s="1">
        <v>253</v>
      </c>
      <c r="E218" s="1">
        <v>242</v>
      </c>
      <c r="F218" s="1">
        <v>248</v>
      </c>
      <c r="H218" s="4">
        <f t="shared" si="27"/>
        <v>0.25700000000000001</v>
      </c>
      <c r="I218" s="4">
        <f t="shared" si="28"/>
        <v>0.253</v>
      </c>
      <c r="J218" s="4">
        <f t="shared" si="29"/>
        <v>0.24199999999999999</v>
      </c>
      <c r="K218" s="4">
        <f t="shared" si="30"/>
        <v>0.248</v>
      </c>
      <c r="L218" s="4">
        <f t="shared" si="31"/>
        <v>1.5000000000000013E-2</v>
      </c>
      <c r="M218" s="3">
        <f t="shared" si="32"/>
        <v>5.0000000000000044E-3</v>
      </c>
    </row>
    <row r="219" spans="1:13" x14ac:dyDescent="0.25">
      <c r="A219" s="1">
        <v>11</v>
      </c>
      <c r="B219" s="1">
        <v>10</v>
      </c>
      <c r="C219" s="1">
        <v>239</v>
      </c>
      <c r="D219" s="1">
        <v>224</v>
      </c>
      <c r="E219" s="1">
        <v>268</v>
      </c>
      <c r="F219" s="1">
        <v>269</v>
      </c>
      <c r="H219" s="4">
        <f t="shared" si="27"/>
        <v>0.23899999999999999</v>
      </c>
      <c r="I219" s="4">
        <f t="shared" si="28"/>
        <v>0.224</v>
      </c>
      <c r="J219" s="4">
        <f t="shared" si="29"/>
        <v>0.26800000000000002</v>
      </c>
      <c r="K219" s="4">
        <f t="shared" si="30"/>
        <v>0.26900000000000002</v>
      </c>
      <c r="L219" s="4">
        <f t="shared" si="31"/>
        <v>4.5000000000000012E-2</v>
      </c>
      <c r="M219" s="3">
        <f t="shared" si="32"/>
        <v>1.8500000000000009E-2</v>
      </c>
    </row>
    <row r="220" spans="1:13" x14ac:dyDescent="0.25">
      <c r="A220" s="1">
        <v>12</v>
      </c>
      <c r="B220" s="1">
        <v>10</v>
      </c>
      <c r="C220" s="1">
        <v>260</v>
      </c>
      <c r="D220" s="1">
        <v>231</v>
      </c>
      <c r="E220" s="1">
        <v>261</v>
      </c>
      <c r="F220" s="1">
        <v>248</v>
      </c>
      <c r="H220" s="4">
        <f t="shared" si="27"/>
        <v>0.26</v>
      </c>
      <c r="I220" s="4">
        <f t="shared" si="28"/>
        <v>0.23100000000000001</v>
      </c>
      <c r="J220" s="4">
        <f t="shared" si="29"/>
        <v>0.26100000000000001</v>
      </c>
      <c r="K220" s="4">
        <f t="shared" si="30"/>
        <v>0.248</v>
      </c>
      <c r="L220" s="4">
        <f t="shared" si="31"/>
        <v>0.03</v>
      </c>
      <c r="M220" s="3">
        <f t="shared" si="32"/>
        <v>1.0500000000000002E-2</v>
      </c>
    </row>
    <row r="221" spans="1:13" x14ac:dyDescent="0.25">
      <c r="A221" s="1">
        <v>13</v>
      </c>
      <c r="B221" s="1">
        <v>10</v>
      </c>
      <c r="C221" s="1">
        <v>260</v>
      </c>
      <c r="D221" s="1">
        <v>254</v>
      </c>
      <c r="E221" s="1">
        <v>253</v>
      </c>
      <c r="F221" s="1">
        <v>233</v>
      </c>
      <c r="H221" s="4">
        <f t="shared" si="27"/>
        <v>0.26</v>
      </c>
      <c r="I221" s="4">
        <f t="shared" si="28"/>
        <v>0.254</v>
      </c>
      <c r="J221" s="4">
        <f t="shared" si="29"/>
        <v>0.253</v>
      </c>
      <c r="K221" s="4">
        <f t="shared" si="30"/>
        <v>0.23300000000000001</v>
      </c>
      <c r="L221" s="4">
        <f t="shared" si="31"/>
        <v>2.6999999999999996E-2</v>
      </c>
      <c r="M221" s="3">
        <f t="shared" si="32"/>
        <v>8.5000000000000006E-3</v>
      </c>
    </row>
    <row r="222" spans="1:13" x14ac:dyDescent="0.25">
      <c r="A222" s="1">
        <v>14</v>
      </c>
      <c r="B222" s="1">
        <v>10</v>
      </c>
      <c r="C222" s="1">
        <v>262</v>
      </c>
      <c r="D222" s="1">
        <v>217</v>
      </c>
      <c r="E222" s="1">
        <v>255</v>
      </c>
      <c r="F222" s="1">
        <v>266</v>
      </c>
      <c r="H222" s="4">
        <f t="shared" si="27"/>
        <v>0.26200000000000001</v>
      </c>
      <c r="I222" s="4">
        <f t="shared" si="28"/>
        <v>0.217</v>
      </c>
      <c r="J222" s="4">
        <f t="shared" si="29"/>
        <v>0.255</v>
      </c>
      <c r="K222" s="4">
        <f t="shared" si="30"/>
        <v>0.26600000000000001</v>
      </c>
      <c r="L222" s="4">
        <f t="shared" si="31"/>
        <v>4.9000000000000016E-2</v>
      </c>
      <c r="M222" s="3">
        <f t="shared" si="32"/>
        <v>1.6500000000000008E-2</v>
      </c>
    </row>
    <row r="223" spans="1:13" x14ac:dyDescent="0.25">
      <c r="A223" s="1">
        <v>15</v>
      </c>
      <c r="B223" s="1">
        <v>10</v>
      </c>
      <c r="C223" s="1">
        <v>247</v>
      </c>
      <c r="D223" s="1">
        <v>275</v>
      </c>
      <c r="E223" s="1">
        <v>240</v>
      </c>
      <c r="F223" s="1">
        <v>238</v>
      </c>
      <c r="H223" s="4">
        <f t="shared" si="27"/>
        <v>0.247</v>
      </c>
      <c r="I223" s="4">
        <f t="shared" si="28"/>
        <v>0.27500000000000002</v>
      </c>
      <c r="J223" s="4">
        <f t="shared" si="29"/>
        <v>0.24</v>
      </c>
      <c r="K223" s="4">
        <f t="shared" si="30"/>
        <v>0.23799999999999999</v>
      </c>
      <c r="L223" s="4">
        <f t="shared" si="31"/>
        <v>3.7000000000000033E-2</v>
      </c>
      <c r="M223" s="3">
        <f t="shared" si="32"/>
        <v>1.2500000000000011E-2</v>
      </c>
    </row>
    <row r="224" spans="1:13" x14ac:dyDescent="0.25">
      <c r="A224" s="1">
        <v>16</v>
      </c>
      <c r="B224" s="1">
        <v>10</v>
      </c>
      <c r="C224" s="1">
        <v>264</v>
      </c>
      <c r="D224" s="1">
        <v>262</v>
      </c>
      <c r="E224" s="1">
        <v>249</v>
      </c>
      <c r="F224" s="1">
        <v>225</v>
      </c>
      <c r="H224" s="4">
        <f t="shared" si="27"/>
        <v>0.26400000000000001</v>
      </c>
      <c r="I224" s="4">
        <f t="shared" si="28"/>
        <v>0.26200000000000001</v>
      </c>
      <c r="J224" s="4">
        <f t="shared" si="29"/>
        <v>0.249</v>
      </c>
      <c r="K224" s="4">
        <f t="shared" si="30"/>
        <v>0.22500000000000001</v>
      </c>
      <c r="L224" s="4">
        <f t="shared" si="31"/>
        <v>3.9000000000000007E-2</v>
      </c>
      <c r="M224" s="3">
        <f t="shared" si="32"/>
        <v>1.3000000000000005E-2</v>
      </c>
    </row>
    <row r="225" spans="1:13" x14ac:dyDescent="0.25">
      <c r="A225" s="1">
        <v>17</v>
      </c>
      <c r="B225" s="1">
        <v>10</v>
      </c>
      <c r="C225" s="1">
        <v>250</v>
      </c>
      <c r="D225" s="1">
        <v>244</v>
      </c>
      <c r="E225" s="1">
        <v>261</v>
      </c>
      <c r="F225" s="1">
        <v>245</v>
      </c>
      <c r="H225" s="4">
        <f t="shared" si="27"/>
        <v>0.25</v>
      </c>
      <c r="I225" s="4">
        <f t="shared" si="28"/>
        <v>0.24399999999999999</v>
      </c>
      <c r="J225" s="4">
        <f t="shared" si="29"/>
        <v>0.26100000000000001</v>
      </c>
      <c r="K225" s="4">
        <f t="shared" si="30"/>
        <v>0.245</v>
      </c>
      <c r="L225" s="4">
        <f t="shared" si="31"/>
        <v>1.7000000000000015E-2</v>
      </c>
      <c r="M225" s="3">
        <f t="shared" si="32"/>
        <v>5.5000000000000049E-3</v>
      </c>
    </row>
    <row r="226" spans="1:13" x14ac:dyDescent="0.25">
      <c r="A226" s="1">
        <v>18</v>
      </c>
      <c r="B226" s="1">
        <v>10</v>
      </c>
      <c r="C226" s="1">
        <v>231</v>
      </c>
      <c r="D226" s="1">
        <v>264</v>
      </c>
      <c r="E226" s="1">
        <v>259</v>
      </c>
      <c r="F226" s="1">
        <v>246</v>
      </c>
      <c r="H226" s="4">
        <f t="shared" si="27"/>
        <v>0.23100000000000001</v>
      </c>
      <c r="I226" s="4">
        <f t="shared" si="28"/>
        <v>0.26400000000000001</v>
      </c>
      <c r="J226" s="4">
        <f t="shared" si="29"/>
        <v>0.25900000000000001</v>
      </c>
      <c r="K226" s="4">
        <f t="shared" si="30"/>
        <v>0.246</v>
      </c>
      <c r="L226" s="4">
        <f t="shared" si="31"/>
        <v>3.3000000000000002E-2</v>
      </c>
      <c r="M226" s="3">
        <f t="shared" si="32"/>
        <v>1.1500000000000003E-2</v>
      </c>
    </row>
    <row r="227" spans="1:13" x14ac:dyDescent="0.25">
      <c r="A227" s="1">
        <v>19</v>
      </c>
      <c r="B227" s="1">
        <v>10</v>
      </c>
      <c r="C227" s="1">
        <v>253</v>
      </c>
      <c r="D227" s="1">
        <v>247</v>
      </c>
      <c r="E227" s="1">
        <v>251</v>
      </c>
      <c r="F227" s="1">
        <v>249</v>
      </c>
      <c r="H227" s="4">
        <f t="shared" si="27"/>
        <v>0.253</v>
      </c>
      <c r="I227" s="4">
        <f t="shared" si="28"/>
        <v>0.247</v>
      </c>
      <c r="J227" s="4">
        <f t="shared" si="29"/>
        <v>0.251</v>
      </c>
      <c r="K227" s="4">
        <f t="shared" si="30"/>
        <v>0.249</v>
      </c>
      <c r="L227" s="4">
        <f t="shared" si="31"/>
        <v>6.0000000000000053E-3</v>
      </c>
      <c r="M227" s="3">
        <f t="shared" si="32"/>
        <v>2.0000000000000018E-3</v>
      </c>
    </row>
    <row r="228" spans="1:13" x14ac:dyDescent="0.25">
      <c r="A228" s="1">
        <v>0</v>
      </c>
      <c r="B228" s="1">
        <v>11</v>
      </c>
      <c r="C228" s="1">
        <v>268</v>
      </c>
      <c r="D228" s="1">
        <v>235</v>
      </c>
      <c r="E228" s="1">
        <v>259</v>
      </c>
      <c r="F228" s="1">
        <v>238</v>
      </c>
      <c r="H228" s="4">
        <f t="shared" si="27"/>
        <v>0.26800000000000002</v>
      </c>
      <c r="I228" s="4">
        <f t="shared" si="28"/>
        <v>0.23499999999999999</v>
      </c>
      <c r="J228" s="4">
        <f t="shared" si="29"/>
        <v>0.25900000000000001</v>
      </c>
      <c r="K228" s="4">
        <f t="shared" si="30"/>
        <v>0.23799999999999999</v>
      </c>
      <c r="L228" s="4">
        <f t="shared" si="31"/>
        <v>3.3000000000000029E-2</v>
      </c>
      <c r="M228" s="3">
        <f t="shared" si="32"/>
        <v>1.3500000000000012E-2</v>
      </c>
    </row>
    <row r="229" spans="1:13" x14ac:dyDescent="0.25">
      <c r="A229" s="1">
        <v>1</v>
      </c>
      <c r="B229" s="1">
        <v>11</v>
      </c>
      <c r="C229" s="1">
        <v>247</v>
      </c>
      <c r="D229" s="1">
        <v>247</v>
      </c>
      <c r="E229" s="1">
        <v>240</v>
      </c>
      <c r="F229" s="1">
        <v>266</v>
      </c>
      <c r="H229" s="4">
        <f t="shared" si="27"/>
        <v>0.247</v>
      </c>
      <c r="I229" s="4">
        <f t="shared" si="28"/>
        <v>0.247</v>
      </c>
      <c r="J229" s="4">
        <f t="shared" si="29"/>
        <v>0.24</v>
      </c>
      <c r="K229" s="4">
        <f t="shared" si="30"/>
        <v>0.26600000000000001</v>
      </c>
      <c r="L229" s="4">
        <f t="shared" si="31"/>
        <v>2.6000000000000023E-2</v>
      </c>
      <c r="M229" s="3">
        <f t="shared" si="32"/>
        <v>8.0000000000000071E-3</v>
      </c>
    </row>
    <row r="230" spans="1:13" x14ac:dyDescent="0.25">
      <c r="A230" s="1">
        <v>2</v>
      </c>
      <c r="B230" s="1">
        <v>11</v>
      </c>
      <c r="C230" s="1">
        <v>247</v>
      </c>
      <c r="D230" s="1">
        <v>251</v>
      </c>
      <c r="E230" s="1">
        <v>249</v>
      </c>
      <c r="F230" s="1">
        <v>253</v>
      </c>
      <c r="H230" s="4">
        <f t="shared" si="27"/>
        <v>0.247</v>
      </c>
      <c r="I230" s="4">
        <f t="shared" si="28"/>
        <v>0.251</v>
      </c>
      <c r="J230" s="4">
        <f t="shared" si="29"/>
        <v>0.249</v>
      </c>
      <c r="K230" s="4">
        <f t="shared" si="30"/>
        <v>0.253</v>
      </c>
      <c r="L230" s="4">
        <f t="shared" si="31"/>
        <v>6.0000000000000053E-3</v>
      </c>
      <c r="M230" s="3">
        <f t="shared" si="32"/>
        <v>2.0000000000000018E-3</v>
      </c>
    </row>
    <row r="231" spans="1:13" x14ac:dyDescent="0.25">
      <c r="A231" s="1">
        <v>3</v>
      </c>
      <c r="B231" s="1">
        <v>11</v>
      </c>
      <c r="C231" s="1">
        <v>257</v>
      </c>
      <c r="D231" s="1">
        <v>267</v>
      </c>
      <c r="E231" s="1">
        <v>223</v>
      </c>
      <c r="F231" s="1">
        <v>253</v>
      </c>
      <c r="H231" s="4">
        <f t="shared" si="27"/>
        <v>0.25700000000000001</v>
      </c>
      <c r="I231" s="4">
        <f t="shared" si="28"/>
        <v>0.26700000000000002</v>
      </c>
      <c r="J231" s="4">
        <f t="shared" si="29"/>
        <v>0.223</v>
      </c>
      <c r="K231" s="4">
        <f t="shared" si="30"/>
        <v>0.253</v>
      </c>
      <c r="L231" s="4">
        <f t="shared" si="31"/>
        <v>4.4000000000000011E-2</v>
      </c>
      <c r="M231" s="3">
        <f t="shared" si="32"/>
        <v>1.3500000000000005E-2</v>
      </c>
    </row>
    <row r="232" spans="1:13" x14ac:dyDescent="0.25">
      <c r="A232" s="1">
        <v>4</v>
      </c>
      <c r="B232" s="1">
        <v>11</v>
      </c>
      <c r="C232" s="1">
        <v>254</v>
      </c>
      <c r="D232" s="1">
        <v>237</v>
      </c>
      <c r="E232" s="1">
        <v>268</v>
      </c>
      <c r="F232" s="1">
        <v>241</v>
      </c>
      <c r="H232" s="4">
        <f t="shared" si="27"/>
        <v>0.254</v>
      </c>
      <c r="I232" s="4">
        <f t="shared" si="28"/>
        <v>0.23699999999999999</v>
      </c>
      <c r="J232" s="4">
        <f t="shared" si="29"/>
        <v>0.26800000000000002</v>
      </c>
      <c r="K232" s="4">
        <f t="shared" si="30"/>
        <v>0.24099999999999999</v>
      </c>
      <c r="L232" s="4">
        <f t="shared" si="31"/>
        <v>3.1000000000000028E-2</v>
      </c>
      <c r="M232" s="3">
        <f t="shared" si="32"/>
        <v>1.100000000000001E-2</v>
      </c>
    </row>
    <row r="233" spans="1:13" x14ac:dyDescent="0.25">
      <c r="A233" s="1">
        <v>5</v>
      </c>
      <c r="B233" s="1">
        <v>11</v>
      </c>
      <c r="C233" s="1">
        <v>250</v>
      </c>
      <c r="D233" s="1">
        <v>252</v>
      </c>
      <c r="E233" s="1">
        <v>245</v>
      </c>
      <c r="F233" s="1">
        <v>253</v>
      </c>
      <c r="H233" s="4">
        <f t="shared" si="27"/>
        <v>0.25</v>
      </c>
      <c r="I233" s="4">
        <f t="shared" si="28"/>
        <v>0.252</v>
      </c>
      <c r="J233" s="4">
        <f t="shared" si="29"/>
        <v>0.245</v>
      </c>
      <c r="K233" s="4">
        <f t="shared" si="30"/>
        <v>0.253</v>
      </c>
      <c r="L233" s="4">
        <f t="shared" si="31"/>
        <v>8.0000000000000071E-3</v>
      </c>
      <c r="M233" s="3">
        <f t="shared" si="32"/>
        <v>2.5000000000000022E-3</v>
      </c>
    </row>
    <row r="234" spans="1:13" x14ac:dyDescent="0.25">
      <c r="A234" s="1">
        <v>6</v>
      </c>
      <c r="B234" s="1">
        <v>11</v>
      </c>
      <c r="C234" s="1">
        <v>263</v>
      </c>
      <c r="D234" s="1">
        <v>232</v>
      </c>
      <c r="E234" s="1">
        <v>250</v>
      </c>
      <c r="F234" s="1">
        <v>255</v>
      </c>
      <c r="H234" s="4">
        <f t="shared" si="27"/>
        <v>0.26300000000000001</v>
      </c>
      <c r="I234" s="4">
        <f t="shared" si="28"/>
        <v>0.23200000000000001</v>
      </c>
      <c r="J234" s="4">
        <f t="shared" si="29"/>
        <v>0.25</v>
      </c>
      <c r="K234" s="4">
        <f t="shared" si="30"/>
        <v>0.255</v>
      </c>
      <c r="L234" s="4">
        <f t="shared" si="31"/>
        <v>3.1E-2</v>
      </c>
      <c r="M234" s="3">
        <f t="shared" si="32"/>
        <v>9.0000000000000011E-3</v>
      </c>
    </row>
    <row r="235" spans="1:13" x14ac:dyDescent="0.25">
      <c r="A235" s="1">
        <v>7</v>
      </c>
      <c r="B235" s="1">
        <v>11</v>
      </c>
      <c r="C235" s="1">
        <v>240</v>
      </c>
      <c r="D235" s="1">
        <v>226</v>
      </c>
      <c r="E235" s="1">
        <v>273</v>
      </c>
      <c r="F235" s="1">
        <v>261</v>
      </c>
      <c r="H235" s="4">
        <f t="shared" si="27"/>
        <v>0.24</v>
      </c>
      <c r="I235" s="4">
        <f t="shared" si="28"/>
        <v>0.22600000000000001</v>
      </c>
      <c r="J235" s="4">
        <f t="shared" si="29"/>
        <v>0.27300000000000002</v>
      </c>
      <c r="K235" s="4">
        <f t="shared" si="30"/>
        <v>0.26100000000000001</v>
      </c>
      <c r="L235" s="4">
        <f t="shared" si="31"/>
        <v>4.7000000000000014E-2</v>
      </c>
      <c r="M235" s="3">
        <f t="shared" si="32"/>
        <v>1.7000000000000008E-2</v>
      </c>
    </row>
    <row r="236" spans="1:13" x14ac:dyDescent="0.25">
      <c r="A236" s="1">
        <v>8</v>
      </c>
      <c r="B236" s="1">
        <v>11</v>
      </c>
      <c r="C236" s="1">
        <v>262</v>
      </c>
      <c r="D236" s="1">
        <v>237</v>
      </c>
      <c r="E236" s="1">
        <v>244</v>
      </c>
      <c r="F236" s="1">
        <v>257</v>
      </c>
      <c r="H236" s="4">
        <f t="shared" si="27"/>
        <v>0.26200000000000001</v>
      </c>
      <c r="I236" s="4">
        <f t="shared" si="28"/>
        <v>0.23699999999999999</v>
      </c>
      <c r="J236" s="4">
        <f t="shared" si="29"/>
        <v>0.24399999999999999</v>
      </c>
      <c r="K236" s="4">
        <f t="shared" si="30"/>
        <v>0.25700000000000001</v>
      </c>
      <c r="L236" s="4">
        <f t="shared" si="31"/>
        <v>2.5000000000000022E-2</v>
      </c>
      <c r="M236" s="3">
        <f t="shared" si="32"/>
        <v>9.5000000000000084E-3</v>
      </c>
    </row>
    <row r="237" spans="1:13" x14ac:dyDescent="0.25">
      <c r="A237" s="1">
        <v>9</v>
      </c>
      <c r="B237" s="1">
        <v>11</v>
      </c>
      <c r="C237" s="1">
        <v>249</v>
      </c>
      <c r="D237" s="1">
        <v>253</v>
      </c>
      <c r="E237" s="1">
        <v>247</v>
      </c>
      <c r="F237" s="1">
        <v>251</v>
      </c>
      <c r="H237" s="4">
        <f t="shared" si="27"/>
        <v>0.249</v>
      </c>
      <c r="I237" s="4">
        <f t="shared" si="28"/>
        <v>0.253</v>
      </c>
      <c r="J237" s="4">
        <f t="shared" si="29"/>
        <v>0.247</v>
      </c>
      <c r="K237" s="4">
        <f t="shared" si="30"/>
        <v>0.251</v>
      </c>
      <c r="L237" s="4">
        <f t="shared" si="31"/>
        <v>6.0000000000000053E-3</v>
      </c>
      <c r="M237" s="3">
        <f t="shared" si="32"/>
        <v>2.0000000000000018E-3</v>
      </c>
    </row>
    <row r="238" spans="1:13" x14ac:dyDescent="0.25">
      <c r="A238" s="1">
        <v>10</v>
      </c>
      <c r="B238" s="1">
        <v>11</v>
      </c>
      <c r="C238" s="1">
        <v>267</v>
      </c>
      <c r="D238" s="1">
        <v>266</v>
      </c>
      <c r="E238" s="1">
        <v>238</v>
      </c>
      <c r="F238" s="1">
        <v>229</v>
      </c>
      <c r="H238" s="4">
        <f t="shared" si="27"/>
        <v>0.26700000000000002</v>
      </c>
      <c r="I238" s="4">
        <f t="shared" si="28"/>
        <v>0.26600000000000001</v>
      </c>
      <c r="J238" s="4">
        <f t="shared" si="29"/>
        <v>0.23799999999999999</v>
      </c>
      <c r="K238" s="4">
        <f t="shared" si="30"/>
        <v>0.22900000000000001</v>
      </c>
      <c r="L238" s="4">
        <f t="shared" si="31"/>
        <v>3.8000000000000006E-2</v>
      </c>
      <c r="M238" s="3">
        <f t="shared" si="32"/>
        <v>1.6500000000000008E-2</v>
      </c>
    </row>
    <row r="239" spans="1:13" x14ac:dyDescent="0.25">
      <c r="A239" s="1">
        <v>11</v>
      </c>
      <c r="B239" s="1">
        <v>11</v>
      </c>
      <c r="C239" s="1">
        <v>233</v>
      </c>
      <c r="D239" s="1">
        <v>256</v>
      </c>
      <c r="E239" s="1">
        <v>265</v>
      </c>
      <c r="F239" s="1">
        <v>246</v>
      </c>
      <c r="H239" s="4">
        <f t="shared" si="27"/>
        <v>0.23300000000000001</v>
      </c>
      <c r="I239" s="4">
        <f t="shared" si="28"/>
        <v>0.25600000000000001</v>
      </c>
      <c r="J239" s="4">
        <f t="shared" si="29"/>
        <v>0.26500000000000001</v>
      </c>
      <c r="K239" s="4">
        <f t="shared" si="30"/>
        <v>0.246</v>
      </c>
      <c r="L239" s="4">
        <f t="shared" si="31"/>
        <v>3.2000000000000001E-2</v>
      </c>
      <c r="M239" s="3">
        <f t="shared" si="32"/>
        <v>1.0500000000000002E-2</v>
      </c>
    </row>
    <row r="240" spans="1:13" x14ac:dyDescent="0.25">
      <c r="A240" s="1">
        <v>12</v>
      </c>
      <c r="B240" s="1">
        <v>11</v>
      </c>
      <c r="C240" s="1">
        <v>229</v>
      </c>
      <c r="D240" s="1">
        <v>264</v>
      </c>
      <c r="E240" s="1">
        <v>233</v>
      </c>
      <c r="F240" s="1">
        <v>274</v>
      </c>
      <c r="H240" s="4">
        <f t="shared" si="27"/>
        <v>0.22900000000000001</v>
      </c>
      <c r="I240" s="4">
        <f t="shared" si="28"/>
        <v>0.26400000000000001</v>
      </c>
      <c r="J240" s="4">
        <f t="shared" si="29"/>
        <v>0.23300000000000001</v>
      </c>
      <c r="K240" s="4">
        <f t="shared" si="30"/>
        <v>0.27400000000000002</v>
      </c>
      <c r="L240" s="4">
        <f t="shared" si="31"/>
        <v>4.5000000000000012E-2</v>
      </c>
      <c r="M240" s="3">
        <f t="shared" si="32"/>
        <v>1.9000000000000003E-2</v>
      </c>
    </row>
    <row r="241" spans="1:13" x14ac:dyDescent="0.25">
      <c r="A241" s="1">
        <v>13</v>
      </c>
      <c r="B241" s="1">
        <v>11</v>
      </c>
      <c r="C241" s="1">
        <v>245</v>
      </c>
      <c r="D241" s="1">
        <v>239</v>
      </c>
      <c r="E241" s="1">
        <v>247</v>
      </c>
      <c r="F241" s="1">
        <v>269</v>
      </c>
      <c r="H241" s="4">
        <f t="shared" si="27"/>
        <v>0.245</v>
      </c>
      <c r="I241" s="4">
        <f t="shared" si="28"/>
        <v>0.23899999999999999</v>
      </c>
      <c r="J241" s="4">
        <f t="shared" si="29"/>
        <v>0.247</v>
      </c>
      <c r="K241" s="4">
        <f t="shared" si="30"/>
        <v>0.26900000000000002</v>
      </c>
      <c r="L241" s="4">
        <f t="shared" si="31"/>
        <v>3.0000000000000027E-2</v>
      </c>
      <c r="M241" s="3">
        <f t="shared" si="32"/>
        <v>9.5000000000000084E-3</v>
      </c>
    </row>
    <row r="242" spans="1:13" x14ac:dyDescent="0.25">
      <c r="A242" s="1">
        <v>14</v>
      </c>
      <c r="B242" s="1">
        <v>11</v>
      </c>
      <c r="C242" s="1">
        <v>261</v>
      </c>
      <c r="D242" s="1">
        <v>245</v>
      </c>
      <c r="E242" s="1">
        <v>243</v>
      </c>
      <c r="F242" s="1">
        <v>251</v>
      </c>
      <c r="H242" s="4">
        <f t="shared" si="27"/>
        <v>0.26100000000000001</v>
      </c>
      <c r="I242" s="4">
        <f t="shared" si="28"/>
        <v>0.245</v>
      </c>
      <c r="J242" s="4">
        <f t="shared" si="29"/>
        <v>0.24299999999999999</v>
      </c>
      <c r="K242" s="4">
        <f t="shared" si="30"/>
        <v>0.251</v>
      </c>
      <c r="L242" s="4">
        <f t="shared" si="31"/>
        <v>1.8000000000000016E-2</v>
      </c>
      <c r="M242" s="3">
        <f t="shared" si="32"/>
        <v>6.0000000000000053E-3</v>
      </c>
    </row>
    <row r="243" spans="1:13" x14ac:dyDescent="0.25">
      <c r="A243" s="1">
        <v>15</v>
      </c>
      <c r="B243" s="1">
        <v>11</v>
      </c>
      <c r="C243" s="1">
        <v>242</v>
      </c>
      <c r="D243" s="1">
        <v>268</v>
      </c>
      <c r="E243" s="1">
        <v>245</v>
      </c>
      <c r="F243" s="1">
        <v>245</v>
      </c>
      <c r="H243" s="4">
        <f t="shared" si="27"/>
        <v>0.24199999999999999</v>
      </c>
      <c r="I243" s="4">
        <f t="shared" si="28"/>
        <v>0.26800000000000002</v>
      </c>
      <c r="J243" s="4">
        <f t="shared" si="29"/>
        <v>0.245</v>
      </c>
      <c r="K243" s="4">
        <f t="shared" si="30"/>
        <v>0.245</v>
      </c>
      <c r="L243" s="4">
        <f t="shared" si="31"/>
        <v>2.6000000000000023E-2</v>
      </c>
      <c r="M243" s="3">
        <f t="shared" si="32"/>
        <v>9.000000000000008E-3</v>
      </c>
    </row>
    <row r="244" spans="1:13" x14ac:dyDescent="0.25">
      <c r="A244" s="1">
        <v>16</v>
      </c>
      <c r="B244" s="1">
        <v>11</v>
      </c>
      <c r="C244" s="1">
        <v>253</v>
      </c>
      <c r="D244" s="1">
        <v>249</v>
      </c>
      <c r="E244" s="1">
        <v>257</v>
      </c>
      <c r="F244" s="1">
        <v>241</v>
      </c>
      <c r="H244" s="4">
        <f t="shared" si="27"/>
        <v>0.253</v>
      </c>
      <c r="I244" s="4">
        <f t="shared" si="28"/>
        <v>0.249</v>
      </c>
      <c r="J244" s="4">
        <f t="shared" si="29"/>
        <v>0.25700000000000001</v>
      </c>
      <c r="K244" s="4">
        <f t="shared" si="30"/>
        <v>0.24099999999999999</v>
      </c>
      <c r="L244" s="4">
        <f t="shared" si="31"/>
        <v>1.6000000000000014E-2</v>
      </c>
      <c r="M244" s="3">
        <f t="shared" si="32"/>
        <v>5.0000000000000044E-3</v>
      </c>
    </row>
    <row r="245" spans="1:13" x14ac:dyDescent="0.25">
      <c r="A245" s="1">
        <v>17</v>
      </c>
      <c r="B245" s="1">
        <v>11</v>
      </c>
      <c r="C245" s="1">
        <v>273</v>
      </c>
      <c r="D245" s="1">
        <v>237</v>
      </c>
      <c r="E245" s="1">
        <v>237</v>
      </c>
      <c r="F245" s="1">
        <v>253</v>
      </c>
      <c r="H245" s="4">
        <f t="shared" si="27"/>
        <v>0.27300000000000002</v>
      </c>
      <c r="I245" s="4">
        <f t="shared" si="28"/>
        <v>0.23699999999999999</v>
      </c>
      <c r="J245" s="4">
        <f t="shared" si="29"/>
        <v>0.23699999999999999</v>
      </c>
      <c r="K245" s="4">
        <f t="shared" si="30"/>
        <v>0.253</v>
      </c>
      <c r="L245" s="4">
        <f t="shared" si="31"/>
        <v>3.6000000000000032E-2</v>
      </c>
      <c r="M245" s="3">
        <f t="shared" si="32"/>
        <v>1.3000000000000012E-2</v>
      </c>
    </row>
    <row r="246" spans="1:13" x14ac:dyDescent="0.25">
      <c r="A246" s="1">
        <v>18</v>
      </c>
      <c r="B246" s="1">
        <v>11</v>
      </c>
      <c r="C246" s="1">
        <v>267</v>
      </c>
      <c r="D246" s="1">
        <v>254</v>
      </c>
      <c r="E246" s="1">
        <v>250</v>
      </c>
      <c r="F246" s="1">
        <v>229</v>
      </c>
      <c r="H246" s="4">
        <f t="shared" si="27"/>
        <v>0.26700000000000002</v>
      </c>
      <c r="I246" s="4">
        <f t="shared" si="28"/>
        <v>0.254</v>
      </c>
      <c r="J246" s="4">
        <f t="shared" si="29"/>
        <v>0.25</v>
      </c>
      <c r="K246" s="4">
        <f t="shared" si="30"/>
        <v>0.22900000000000001</v>
      </c>
      <c r="L246" s="4">
        <f t="shared" si="31"/>
        <v>3.8000000000000006E-2</v>
      </c>
      <c r="M246" s="3">
        <f t="shared" si="32"/>
        <v>1.0500000000000002E-2</v>
      </c>
    </row>
    <row r="247" spans="1:13" x14ac:dyDescent="0.25">
      <c r="A247" s="1">
        <v>19</v>
      </c>
      <c r="B247" s="1">
        <v>11</v>
      </c>
      <c r="C247" s="1">
        <v>254</v>
      </c>
      <c r="D247" s="1">
        <v>257</v>
      </c>
      <c r="E247" s="1">
        <v>239</v>
      </c>
      <c r="F247" s="1">
        <v>250</v>
      </c>
      <c r="H247" s="4">
        <f t="shared" si="27"/>
        <v>0.254</v>
      </c>
      <c r="I247" s="4">
        <f t="shared" si="28"/>
        <v>0.25700000000000001</v>
      </c>
      <c r="J247" s="4">
        <f t="shared" si="29"/>
        <v>0.23899999999999999</v>
      </c>
      <c r="K247" s="4">
        <f t="shared" si="30"/>
        <v>0.25</v>
      </c>
      <c r="L247" s="4">
        <f t="shared" si="31"/>
        <v>1.8000000000000016E-2</v>
      </c>
      <c r="M247" s="3">
        <f t="shared" si="32"/>
        <v>5.5000000000000049E-3</v>
      </c>
    </row>
    <row r="248" spans="1:13" x14ac:dyDescent="0.25">
      <c r="A248" s="1">
        <v>0</v>
      </c>
      <c r="B248" s="1">
        <v>12</v>
      </c>
      <c r="C248" s="1">
        <v>263</v>
      </c>
      <c r="D248" s="1">
        <v>253</v>
      </c>
      <c r="E248" s="1">
        <v>254</v>
      </c>
      <c r="F248" s="1">
        <v>230</v>
      </c>
      <c r="H248" s="4">
        <f t="shared" si="27"/>
        <v>0.26300000000000001</v>
      </c>
      <c r="I248" s="4">
        <f t="shared" si="28"/>
        <v>0.253</v>
      </c>
      <c r="J248" s="4">
        <f t="shared" si="29"/>
        <v>0.254</v>
      </c>
      <c r="K248" s="4">
        <f t="shared" si="30"/>
        <v>0.23</v>
      </c>
      <c r="L248" s="4">
        <f t="shared" si="31"/>
        <v>3.3000000000000002E-2</v>
      </c>
      <c r="M248" s="3">
        <f t="shared" si="32"/>
        <v>1.0000000000000002E-2</v>
      </c>
    </row>
    <row r="249" spans="1:13" x14ac:dyDescent="0.25">
      <c r="A249" s="1">
        <v>1</v>
      </c>
      <c r="B249" s="1">
        <v>12</v>
      </c>
      <c r="C249" s="1">
        <v>267</v>
      </c>
      <c r="D249" s="1">
        <v>227</v>
      </c>
      <c r="E249" s="1">
        <v>266</v>
      </c>
      <c r="F249" s="1">
        <v>240</v>
      </c>
      <c r="H249" s="4">
        <f t="shared" si="27"/>
        <v>0.26700000000000002</v>
      </c>
      <c r="I249" s="4">
        <f t="shared" si="28"/>
        <v>0.22700000000000001</v>
      </c>
      <c r="J249" s="4">
        <f t="shared" si="29"/>
        <v>0.26600000000000001</v>
      </c>
      <c r="K249" s="4">
        <f t="shared" si="30"/>
        <v>0.24</v>
      </c>
      <c r="L249" s="4">
        <f t="shared" si="31"/>
        <v>4.0000000000000008E-2</v>
      </c>
      <c r="M249" s="3">
        <f t="shared" si="32"/>
        <v>1.6500000000000008E-2</v>
      </c>
    </row>
    <row r="250" spans="1:13" x14ac:dyDescent="0.25">
      <c r="A250" s="1">
        <v>2</v>
      </c>
      <c r="B250" s="1">
        <v>12</v>
      </c>
      <c r="C250" s="1">
        <v>235</v>
      </c>
      <c r="D250" s="1">
        <v>254</v>
      </c>
      <c r="E250" s="1">
        <v>245</v>
      </c>
      <c r="F250" s="1">
        <v>266</v>
      </c>
      <c r="H250" s="4">
        <f t="shared" si="27"/>
        <v>0.23499999999999999</v>
      </c>
      <c r="I250" s="4">
        <f t="shared" si="28"/>
        <v>0.254</v>
      </c>
      <c r="J250" s="4">
        <f t="shared" si="29"/>
        <v>0.245</v>
      </c>
      <c r="K250" s="4">
        <f t="shared" si="30"/>
        <v>0.26600000000000001</v>
      </c>
      <c r="L250" s="4">
        <f t="shared" si="31"/>
        <v>3.1000000000000028E-2</v>
      </c>
      <c r="M250" s="3">
        <f t="shared" si="32"/>
        <v>1.0000000000000009E-2</v>
      </c>
    </row>
    <row r="251" spans="1:13" x14ac:dyDescent="0.25">
      <c r="A251" s="1">
        <v>3</v>
      </c>
      <c r="B251" s="1">
        <v>12</v>
      </c>
      <c r="C251" s="1">
        <v>239</v>
      </c>
      <c r="D251" s="1">
        <v>253</v>
      </c>
      <c r="E251" s="1">
        <v>259</v>
      </c>
      <c r="F251" s="1">
        <v>249</v>
      </c>
      <c r="H251" s="4">
        <f t="shared" si="27"/>
        <v>0.23899999999999999</v>
      </c>
      <c r="I251" s="4">
        <f t="shared" si="28"/>
        <v>0.253</v>
      </c>
      <c r="J251" s="4">
        <f t="shared" si="29"/>
        <v>0.25900000000000001</v>
      </c>
      <c r="K251" s="4">
        <f t="shared" si="30"/>
        <v>0.249</v>
      </c>
      <c r="L251" s="4">
        <f t="shared" si="31"/>
        <v>2.0000000000000018E-2</v>
      </c>
      <c r="M251" s="3">
        <f t="shared" si="32"/>
        <v>6.0000000000000053E-3</v>
      </c>
    </row>
    <row r="252" spans="1:13" x14ac:dyDescent="0.25">
      <c r="A252" s="1">
        <v>4</v>
      </c>
      <c r="B252" s="1">
        <v>12</v>
      </c>
      <c r="C252" s="1">
        <v>244</v>
      </c>
      <c r="D252" s="1">
        <v>224</v>
      </c>
      <c r="E252" s="1">
        <v>274</v>
      </c>
      <c r="F252" s="1">
        <v>258</v>
      </c>
      <c r="H252" s="4">
        <f t="shared" si="27"/>
        <v>0.24399999999999999</v>
      </c>
      <c r="I252" s="4">
        <f t="shared" si="28"/>
        <v>0.224</v>
      </c>
      <c r="J252" s="4">
        <f t="shared" si="29"/>
        <v>0.27400000000000002</v>
      </c>
      <c r="K252" s="4">
        <f t="shared" si="30"/>
        <v>0.25800000000000001</v>
      </c>
      <c r="L252" s="4">
        <f t="shared" si="31"/>
        <v>5.0000000000000017E-2</v>
      </c>
      <c r="M252" s="3">
        <f t="shared" si="32"/>
        <v>1.6000000000000007E-2</v>
      </c>
    </row>
    <row r="253" spans="1:13" x14ac:dyDescent="0.25">
      <c r="A253" s="1">
        <v>5</v>
      </c>
      <c r="B253" s="1">
        <v>12</v>
      </c>
      <c r="C253" s="1">
        <v>257</v>
      </c>
      <c r="D253" s="1">
        <v>237</v>
      </c>
      <c r="E253" s="1">
        <v>253</v>
      </c>
      <c r="F253" s="1">
        <v>253</v>
      </c>
      <c r="H253" s="4">
        <f t="shared" si="27"/>
        <v>0.25700000000000001</v>
      </c>
      <c r="I253" s="4">
        <f t="shared" si="28"/>
        <v>0.23699999999999999</v>
      </c>
      <c r="J253" s="4">
        <f t="shared" si="29"/>
        <v>0.253</v>
      </c>
      <c r="K253" s="4">
        <f t="shared" si="30"/>
        <v>0.253</v>
      </c>
      <c r="L253" s="4">
        <f t="shared" si="31"/>
        <v>2.0000000000000018E-2</v>
      </c>
      <c r="M253" s="3">
        <f t="shared" si="32"/>
        <v>6.5000000000000058E-3</v>
      </c>
    </row>
    <row r="254" spans="1:13" x14ac:dyDescent="0.25">
      <c r="A254" s="1">
        <v>6</v>
      </c>
      <c r="B254" s="1">
        <v>12</v>
      </c>
      <c r="C254" s="1">
        <v>235</v>
      </c>
      <c r="D254" s="1">
        <v>246</v>
      </c>
      <c r="E254" s="1">
        <v>253</v>
      </c>
      <c r="F254" s="1">
        <v>266</v>
      </c>
      <c r="H254" s="4">
        <f t="shared" si="27"/>
        <v>0.23499999999999999</v>
      </c>
      <c r="I254" s="4">
        <f t="shared" si="28"/>
        <v>0.246</v>
      </c>
      <c r="J254" s="4">
        <f t="shared" si="29"/>
        <v>0.253</v>
      </c>
      <c r="K254" s="4">
        <f t="shared" si="30"/>
        <v>0.26600000000000001</v>
      </c>
      <c r="L254" s="4">
        <f t="shared" si="31"/>
        <v>3.1000000000000028E-2</v>
      </c>
      <c r="M254" s="3">
        <f t="shared" si="32"/>
        <v>9.5000000000000084E-3</v>
      </c>
    </row>
    <row r="255" spans="1:13" x14ac:dyDescent="0.25">
      <c r="A255" s="1">
        <v>7</v>
      </c>
      <c r="B255" s="1">
        <v>12</v>
      </c>
      <c r="C255" s="1">
        <v>245</v>
      </c>
      <c r="D255" s="1">
        <v>255</v>
      </c>
      <c r="E255" s="1">
        <v>249</v>
      </c>
      <c r="F255" s="1">
        <v>251</v>
      </c>
      <c r="H255" s="4">
        <f t="shared" si="27"/>
        <v>0.245</v>
      </c>
      <c r="I255" s="4">
        <f t="shared" si="28"/>
        <v>0.255</v>
      </c>
      <c r="J255" s="4">
        <f t="shared" si="29"/>
        <v>0.249</v>
      </c>
      <c r="K255" s="4">
        <f t="shared" si="30"/>
        <v>0.251</v>
      </c>
      <c r="L255" s="4">
        <f t="shared" si="31"/>
        <v>1.0000000000000009E-2</v>
      </c>
      <c r="M255" s="3">
        <f t="shared" si="32"/>
        <v>3.0000000000000027E-3</v>
      </c>
    </row>
    <row r="256" spans="1:13" x14ac:dyDescent="0.25">
      <c r="A256" s="1">
        <v>8</v>
      </c>
      <c r="B256" s="1">
        <v>12</v>
      </c>
      <c r="C256" s="1">
        <v>277</v>
      </c>
      <c r="D256" s="1">
        <v>252</v>
      </c>
      <c r="E256" s="1">
        <v>240</v>
      </c>
      <c r="F256" s="1">
        <v>231</v>
      </c>
      <c r="H256" s="4">
        <f t="shared" si="27"/>
        <v>0.27700000000000002</v>
      </c>
      <c r="I256" s="4">
        <f t="shared" si="28"/>
        <v>0.252</v>
      </c>
      <c r="J256" s="4">
        <f t="shared" si="29"/>
        <v>0.24</v>
      </c>
      <c r="K256" s="4">
        <f t="shared" si="30"/>
        <v>0.23100000000000001</v>
      </c>
      <c r="L256" s="4">
        <f t="shared" si="31"/>
        <v>4.6000000000000013E-2</v>
      </c>
      <c r="M256" s="3">
        <f t="shared" si="32"/>
        <v>1.4500000000000006E-2</v>
      </c>
    </row>
    <row r="257" spans="1:13" x14ac:dyDescent="0.25">
      <c r="A257" s="1">
        <v>9</v>
      </c>
      <c r="B257" s="1">
        <v>12</v>
      </c>
      <c r="C257" s="1">
        <v>251</v>
      </c>
      <c r="D257" s="1">
        <v>252</v>
      </c>
      <c r="E257" s="1">
        <v>246</v>
      </c>
      <c r="F257" s="1">
        <v>251</v>
      </c>
      <c r="H257" s="4">
        <f t="shared" si="27"/>
        <v>0.251</v>
      </c>
      <c r="I257" s="4">
        <f t="shared" si="28"/>
        <v>0.252</v>
      </c>
      <c r="J257" s="4">
        <f t="shared" si="29"/>
        <v>0.246</v>
      </c>
      <c r="K257" s="4">
        <f t="shared" si="30"/>
        <v>0.251</v>
      </c>
      <c r="L257" s="4">
        <f t="shared" si="31"/>
        <v>6.0000000000000053E-3</v>
      </c>
      <c r="M257" s="3">
        <f t="shared" si="32"/>
        <v>2.0000000000000018E-3</v>
      </c>
    </row>
    <row r="258" spans="1:13" x14ac:dyDescent="0.25">
      <c r="A258" s="1">
        <v>10</v>
      </c>
      <c r="B258" s="1">
        <v>12</v>
      </c>
      <c r="C258" s="1">
        <v>231</v>
      </c>
      <c r="D258" s="1">
        <v>275</v>
      </c>
      <c r="E258" s="1">
        <v>236</v>
      </c>
      <c r="F258" s="1">
        <v>258</v>
      </c>
      <c r="H258" s="4">
        <f t="shared" si="27"/>
        <v>0.23100000000000001</v>
      </c>
      <c r="I258" s="4">
        <f t="shared" si="28"/>
        <v>0.27500000000000002</v>
      </c>
      <c r="J258" s="4">
        <f t="shared" si="29"/>
        <v>0.23599999999999999</v>
      </c>
      <c r="K258" s="4">
        <f t="shared" si="30"/>
        <v>0.25800000000000001</v>
      </c>
      <c r="L258" s="4">
        <f t="shared" si="31"/>
        <v>4.4000000000000011E-2</v>
      </c>
      <c r="M258" s="3">
        <f t="shared" si="32"/>
        <v>1.6500000000000008E-2</v>
      </c>
    </row>
    <row r="259" spans="1:13" x14ac:dyDescent="0.25">
      <c r="A259" s="1">
        <v>11</v>
      </c>
      <c r="B259" s="1">
        <v>12</v>
      </c>
      <c r="C259" s="1">
        <v>255</v>
      </c>
      <c r="D259" s="1">
        <v>267</v>
      </c>
      <c r="E259" s="1">
        <v>255</v>
      </c>
      <c r="F259" s="1">
        <v>223</v>
      </c>
      <c r="H259" s="4">
        <f t="shared" si="27"/>
        <v>0.255</v>
      </c>
      <c r="I259" s="4">
        <f t="shared" si="28"/>
        <v>0.26700000000000002</v>
      </c>
      <c r="J259" s="4">
        <f t="shared" si="29"/>
        <v>0.255</v>
      </c>
      <c r="K259" s="4">
        <f t="shared" si="30"/>
        <v>0.223</v>
      </c>
      <c r="L259" s="4">
        <f t="shared" si="31"/>
        <v>4.4000000000000011E-2</v>
      </c>
      <c r="M259" s="3">
        <f t="shared" si="32"/>
        <v>1.3500000000000005E-2</v>
      </c>
    </row>
    <row r="260" spans="1:13" x14ac:dyDescent="0.25">
      <c r="A260" s="1">
        <v>12</v>
      </c>
      <c r="B260" s="1">
        <v>12</v>
      </c>
      <c r="C260" s="1">
        <v>265</v>
      </c>
      <c r="D260" s="1">
        <v>228</v>
      </c>
      <c r="E260" s="1">
        <v>257</v>
      </c>
      <c r="F260" s="1">
        <v>250</v>
      </c>
      <c r="H260" s="4">
        <f t="shared" si="27"/>
        <v>0.26500000000000001</v>
      </c>
      <c r="I260" s="4">
        <f t="shared" si="28"/>
        <v>0.22800000000000001</v>
      </c>
      <c r="J260" s="4">
        <f t="shared" si="29"/>
        <v>0.25700000000000001</v>
      </c>
      <c r="K260" s="4">
        <f t="shared" si="30"/>
        <v>0.25</v>
      </c>
      <c r="L260" s="4">
        <f t="shared" si="31"/>
        <v>3.7000000000000005E-2</v>
      </c>
      <c r="M260" s="3">
        <f t="shared" si="32"/>
        <v>1.1000000000000003E-2</v>
      </c>
    </row>
    <row r="261" spans="1:13" x14ac:dyDescent="0.25">
      <c r="A261" s="1">
        <v>13</v>
      </c>
      <c r="B261" s="1">
        <v>12</v>
      </c>
      <c r="C261" s="1">
        <v>274</v>
      </c>
      <c r="D261" s="1">
        <v>257</v>
      </c>
      <c r="E261" s="1">
        <v>245</v>
      </c>
      <c r="F261" s="1">
        <v>224</v>
      </c>
      <c r="H261" s="4">
        <f t="shared" si="27"/>
        <v>0.27400000000000002</v>
      </c>
      <c r="I261" s="4">
        <f t="shared" si="28"/>
        <v>0.25700000000000001</v>
      </c>
      <c r="J261" s="4">
        <f t="shared" si="29"/>
        <v>0.245</v>
      </c>
      <c r="K261" s="4">
        <f t="shared" si="30"/>
        <v>0.224</v>
      </c>
      <c r="L261" s="4">
        <f t="shared" si="31"/>
        <v>5.0000000000000017E-2</v>
      </c>
      <c r="M261" s="3">
        <f t="shared" si="32"/>
        <v>1.5500000000000007E-2</v>
      </c>
    </row>
    <row r="262" spans="1:13" x14ac:dyDescent="0.25">
      <c r="A262" s="1">
        <v>14</v>
      </c>
      <c r="B262" s="1">
        <v>12</v>
      </c>
      <c r="C262" s="1">
        <v>265</v>
      </c>
      <c r="D262" s="1">
        <v>266</v>
      </c>
      <c r="E262" s="1">
        <v>255</v>
      </c>
      <c r="F262" s="1">
        <v>214</v>
      </c>
      <c r="H262" s="4">
        <f t="shared" si="27"/>
        <v>0.26500000000000001</v>
      </c>
      <c r="I262" s="4">
        <f t="shared" si="28"/>
        <v>0.26600000000000001</v>
      </c>
      <c r="J262" s="4">
        <f t="shared" si="29"/>
        <v>0.255</v>
      </c>
      <c r="K262" s="4">
        <f t="shared" si="30"/>
        <v>0.214</v>
      </c>
      <c r="L262" s="4">
        <f t="shared" si="31"/>
        <v>5.2000000000000018E-2</v>
      </c>
      <c r="M262" s="3">
        <f t="shared" si="32"/>
        <v>1.8000000000000009E-2</v>
      </c>
    </row>
    <row r="263" spans="1:13" x14ac:dyDescent="0.25">
      <c r="A263" s="1">
        <v>15</v>
      </c>
      <c r="B263" s="1">
        <v>12</v>
      </c>
      <c r="C263" s="1">
        <v>233</v>
      </c>
      <c r="D263" s="1">
        <v>255</v>
      </c>
      <c r="E263" s="1">
        <v>245</v>
      </c>
      <c r="F263" s="1">
        <v>267</v>
      </c>
      <c r="H263" s="4">
        <f t="shared" si="27"/>
        <v>0.23300000000000001</v>
      </c>
      <c r="I263" s="4">
        <f t="shared" si="28"/>
        <v>0.255</v>
      </c>
      <c r="J263" s="4">
        <f t="shared" si="29"/>
        <v>0.245</v>
      </c>
      <c r="K263" s="4">
        <f t="shared" si="30"/>
        <v>0.26700000000000002</v>
      </c>
      <c r="L263" s="4">
        <f t="shared" si="31"/>
        <v>3.4000000000000002E-2</v>
      </c>
      <c r="M263" s="3">
        <f t="shared" si="32"/>
        <v>1.1000000000000003E-2</v>
      </c>
    </row>
    <row r="264" spans="1:13" x14ac:dyDescent="0.25">
      <c r="A264" s="1">
        <v>16</v>
      </c>
      <c r="B264" s="1">
        <v>12</v>
      </c>
      <c r="C264" s="1">
        <v>252</v>
      </c>
      <c r="D264" s="1">
        <v>244</v>
      </c>
      <c r="E264" s="1">
        <v>261</v>
      </c>
      <c r="F264" s="1">
        <v>243</v>
      </c>
      <c r="H264" s="4">
        <f t="shared" ref="H264:H327" si="33">C264/1000</f>
        <v>0.252</v>
      </c>
      <c r="I264" s="4">
        <f t="shared" ref="I264:I327" si="34">D264/1000</f>
        <v>0.24399999999999999</v>
      </c>
      <c r="J264" s="4">
        <f t="shared" ref="J264:J327" si="35">E264/1000</f>
        <v>0.26100000000000001</v>
      </c>
      <c r="K264" s="4">
        <f t="shared" ref="K264:K327" si="36">F264/1000</f>
        <v>0.24299999999999999</v>
      </c>
      <c r="L264" s="4">
        <f t="shared" ref="L264:L327" si="37">MAX(H264:K264)-MIN(H264:K264)</f>
        <v>1.8000000000000016E-2</v>
      </c>
      <c r="M264" s="3">
        <f t="shared" ref="M264:M327" si="38">AVERAGE(ABS(H264-0.25),ABS(I264-0.25),ABS(J264-0.25),ABS(K264-0.25))</f>
        <v>6.5000000000000058E-3</v>
      </c>
    </row>
    <row r="265" spans="1:13" x14ac:dyDescent="0.25">
      <c r="A265" s="1">
        <v>17</v>
      </c>
      <c r="B265" s="1">
        <v>12</v>
      </c>
      <c r="C265" s="1">
        <v>239</v>
      </c>
      <c r="D265" s="1">
        <v>256</v>
      </c>
      <c r="E265" s="1">
        <v>250</v>
      </c>
      <c r="F265" s="1">
        <v>255</v>
      </c>
      <c r="H265" s="4">
        <f t="shared" si="33"/>
        <v>0.23899999999999999</v>
      </c>
      <c r="I265" s="4">
        <f t="shared" si="34"/>
        <v>0.25600000000000001</v>
      </c>
      <c r="J265" s="4">
        <f t="shared" si="35"/>
        <v>0.25</v>
      </c>
      <c r="K265" s="4">
        <f t="shared" si="36"/>
        <v>0.255</v>
      </c>
      <c r="L265" s="4">
        <f t="shared" si="37"/>
        <v>1.7000000000000015E-2</v>
      </c>
      <c r="M265" s="3">
        <f t="shared" si="38"/>
        <v>5.5000000000000049E-3</v>
      </c>
    </row>
    <row r="266" spans="1:13" x14ac:dyDescent="0.25">
      <c r="A266" s="1">
        <v>18</v>
      </c>
      <c r="B266" s="1">
        <v>12</v>
      </c>
      <c r="C266" s="1">
        <v>225</v>
      </c>
      <c r="D266" s="1">
        <v>263</v>
      </c>
      <c r="E266" s="1">
        <v>252</v>
      </c>
      <c r="F266" s="1">
        <v>260</v>
      </c>
      <c r="H266" s="4">
        <f t="shared" si="33"/>
        <v>0.22500000000000001</v>
      </c>
      <c r="I266" s="4">
        <f t="shared" si="34"/>
        <v>0.26300000000000001</v>
      </c>
      <c r="J266" s="4">
        <f t="shared" si="35"/>
        <v>0.252</v>
      </c>
      <c r="K266" s="4">
        <f t="shared" si="36"/>
        <v>0.26</v>
      </c>
      <c r="L266" s="4">
        <f t="shared" si="37"/>
        <v>3.8000000000000006E-2</v>
      </c>
      <c r="M266" s="3">
        <f t="shared" si="38"/>
        <v>1.2500000000000004E-2</v>
      </c>
    </row>
    <row r="267" spans="1:13" x14ac:dyDescent="0.25">
      <c r="A267" s="1">
        <v>19</v>
      </c>
      <c r="B267" s="1">
        <v>12</v>
      </c>
      <c r="C267" s="1">
        <v>254</v>
      </c>
      <c r="D267" s="1">
        <v>240</v>
      </c>
      <c r="E267" s="1">
        <v>265</v>
      </c>
      <c r="F267" s="1">
        <v>241</v>
      </c>
      <c r="H267" s="4">
        <f t="shared" si="33"/>
        <v>0.254</v>
      </c>
      <c r="I267" s="4">
        <f t="shared" si="34"/>
        <v>0.24</v>
      </c>
      <c r="J267" s="4">
        <f t="shared" si="35"/>
        <v>0.26500000000000001</v>
      </c>
      <c r="K267" s="4">
        <f t="shared" si="36"/>
        <v>0.24099999999999999</v>
      </c>
      <c r="L267" s="4">
        <f t="shared" si="37"/>
        <v>2.5000000000000022E-2</v>
      </c>
      <c r="M267" s="3">
        <f t="shared" si="38"/>
        <v>9.5000000000000084E-3</v>
      </c>
    </row>
    <row r="268" spans="1:13" x14ac:dyDescent="0.25">
      <c r="A268" s="1">
        <v>0</v>
      </c>
      <c r="B268" s="1">
        <v>13</v>
      </c>
      <c r="C268" s="1">
        <v>263</v>
      </c>
      <c r="D268" s="1">
        <v>219</v>
      </c>
      <c r="E268" s="1">
        <v>259</v>
      </c>
      <c r="F268" s="1">
        <v>259</v>
      </c>
      <c r="H268" s="4">
        <f t="shared" si="33"/>
        <v>0.26300000000000001</v>
      </c>
      <c r="I268" s="4">
        <f t="shared" si="34"/>
        <v>0.219</v>
      </c>
      <c r="J268" s="4">
        <f t="shared" si="35"/>
        <v>0.25900000000000001</v>
      </c>
      <c r="K268" s="4">
        <f t="shared" si="36"/>
        <v>0.25900000000000001</v>
      </c>
      <c r="L268" s="4">
        <f t="shared" si="37"/>
        <v>4.4000000000000011E-2</v>
      </c>
      <c r="M268" s="3">
        <f t="shared" si="38"/>
        <v>1.5500000000000007E-2</v>
      </c>
    </row>
    <row r="269" spans="1:13" x14ac:dyDescent="0.25">
      <c r="A269" s="1">
        <v>1</v>
      </c>
      <c r="B269" s="1">
        <v>13</v>
      </c>
      <c r="C269" s="1">
        <v>256</v>
      </c>
      <c r="D269" s="1">
        <v>239</v>
      </c>
      <c r="E269" s="1">
        <v>250</v>
      </c>
      <c r="F269" s="1">
        <v>255</v>
      </c>
      <c r="H269" s="4">
        <f t="shared" si="33"/>
        <v>0.25600000000000001</v>
      </c>
      <c r="I269" s="4">
        <f t="shared" si="34"/>
        <v>0.23899999999999999</v>
      </c>
      <c r="J269" s="4">
        <f t="shared" si="35"/>
        <v>0.25</v>
      </c>
      <c r="K269" s="4">
        <f t="shared" si="36"/>
        <v>0.255</v>
      </c>
      <c r="L269" s="4">
        <f t="shared" si="37"/>
        <v>1.7000000000000015E-2</v>
      </c>
      <c r="M269" s="3">
        <f t="shared" si="38"/>
        <v>5.5000000000000049E-3</v>
      </c>
    </row>
    <row r="270" spans="1:13" x14ac:dyDescent="0.25">
      <c r="A270" s="1">
        <v>2</v>
      </c>
      <c r="B270" s="1">
        <v>13</v>
      </c>
      <c r="C270" s="1">
        <v>270</v>
      </c>
      <c r="D270" s="1">
        <v>251</v>
      </c>
      <c r="E270" s="1">
        <v>258</v>
      </c>
      <c r="F270" s="1">
        <v>221</v>
      </c>
      <c r="H270" s="4">
        <f t="shared" si="33"/>
        <v>0.27</v>
      </c>
      <c r="I270" s="4">
        <f t="shared" si="34"/>
        <v>0.251</v>
      </c>
      <c r="J270" s="4">
        <f t="shared" si="35"/>
        <v>0.25800000000000001</v>
      </c>
      <c r="K270" s="4">
        <f t="shared" si="36"/>
        <v>0.221</v>
      </c>
      <c r="L270" s="4">
        <f t="shared" si="37"/>
        <v>4.9000000000000016E-2</v>
      </c>
      <c r="M270" s="3">
        <f t="shared" si="38"/>
        <v>1.4500000000000006E-2</v>
      </c>
    </row>
    <row r="271" spans="1:13" x14ac:dyDescent="0.25">
      <c r="A271" s="1">
        <v>3</v>
      </c>
      <c r="B271" s="1">
        <v>13</v>
      </c>
      <c r="C271" s="1">
        <v>244</v>
      </c>
      <c r="D271" s="1">
        <v>260</v>
      </c>
      <c r="E271" s="1">
        <v>244</v>
      </c>
      <c r="F271" s="1">
        <v>252</v>
      </c>
      <c r="H271" s="4">
        <f t="shared" si="33"/>
        <v>0.24399999999999999</v>
      </c>
      <c r="I271" s="4">
        <f t="shared" si="34"/>
        <v>0.26</v>
      </c>
      <c r="J271" s="4">
        <f t="shared" si="35"/>
        <v>0.24399999999999999</v>
      </c>
      <c r="K271" s="4">
        <f t="shared" si="36"/>
        <v>0.252</v>
      </c>
      <c r="L271" s="4">
        <f t="shared" si="37"/>
        <v>1.6000000000000014E-2</v>
      </c>
      <c r="M271" s="3">
        <f t="shared" si="38"/>
        <v>6.0000000000000053E-3</v>
      </c>
    </row>
    <row r="272" spans="1:13" x14ac:dyDescent="0.25">
      <c r="A272" s="1">
        <v>4</v>
      </c>
      <c r="B272" s="1">
        <v>13</v>
      </c>
      <c r="C272" s="1">
        <v>256</v>
      </c>
      <c r="D272" s="1">
        <v>264</v>
      </c>
      <c r="E272" s="1">
        <v>233</v>
      </c>
      <c r="F272" s="1">
        <v>247</v>
      </c>
      <c r="H272" s="4">
        <f t="shared" si="33"/>
        <v>0.25600000000000001</v>
      </c>
      <c r="I272" s="4">
        <f t="shared" si="34"/>
        <v>0.26400000000000001</v>
      </c>
      <c r="J272" s="4">
        <f t="shared" si="35"/>
        <v>0.23300000000000001</v>
      </c>
      <c r="K272" s="4">
        <f t="shared" si="36"/>
        <v>0.247</v>
      </c>
      <c r="L272" s="4">
        <f t="shared" si="37"/>
        <v>3.1E-2</v>
      </c>
      <c r="M272" s="3">
        <f t="shared" si="38"/>
        <v>1.0000000000000002E-2</v>
      </c>
    </row>
    <row r="273" spans="1:13" x14ac:dyDescent="0.25">
      <c r="A273" s="1">
        <v>5</v>
      </c>
      <c r="B273" s="1">
        <v>13</v>
      </c>
      <c r="C273" s="1">
        <v>278</v>
      </c>
      <c r="D273" s="1">
        <v>265</v>
      </c>
      <c r="E273" s="1">
        <v>212</v>
      </c>
      <c r="F273" s="1">
        <v>245</v>
      </c>
      <c r="H273" s="4">
        <f t="shared" si="33"/>
        <v>0.27800000000000002</v>
      </c>
      <c r="I273" s="4">
        <f t="shared" si="34"/>
        <v>0.26500000000000001</v>
      </c>
      <c r="J273" s="4">
        <f t="shared" si="35"/>
        <v>0.21199999999999999</v>
      </c>
      <c r="K273" s="4">
        <f t="shared" si="36"/>
        <v>0.245</v>
      </c>
      <c r="L273" s="4">
        <f t="shared" si="37"/>
        <v>6.6000000000000031E-2</v>
      </c>
      <c r="M273" s="3">
        <f t="shared" si="38"/>
        <v>2.1500000000000012E-2</v>
      </c>
    </row>
    <row r="274" spans="1:13" x14ac:dyDescent="0.25">
      <c r="A274" s="1">
        <v>6</v>
      </c>
      <c r="B274" s="1">
        <v>13</v>
      </c>
      <c r="C274" s="1">
        <v>246</v>
      </c>
      <c r="D274" s="1">
        <v>249</v>
      </c>
      <c r="E274" s="1">
        <v>249</v>
      </c>
      <c r="F274" s="1">
        <v>256</v>
      </c>
      <c r="H274" s="4">
        <f t="shared" si="33"/>
        <v>0.246</v>
      </c>
      <c r="I274" s="4">
        <f t="shared" si="34"/>
        <v>0.249</v>
      </c>
      <c r="J274" s="4">
        <f t="shared" si="35"/>
        <v>0.249</v>
      </c>
      <c r="K274" s="4">
        <f t="shared" si="36"/>
        <v>0.25600000000000001</v>
      </c>
      <c r="L274" s="4">
        <f t="shared" si="37"/>
        <v>1.0000000000000009E-2</v>
      </c>
      <c r="M274" s="3">
        <f t="shared" si="38"/>
        <v>3.0000000000000027E-3</v>
      </c>
    </row>
    <row r="275" spans="1:13" x14ac:dyDescent="0.25">
      <c r="A275" s="1">
        <v>7</v>
      </c>
      <c r="B275" s="1">
        <v>13</v>
      </c>
      <c r="C275" s="1">
        <v>235</v>
      </c>
      <c r="D275" s="1">
        <v>271</v>
      </c>
      <c r="E275" s="1">
        <v>239</v>
      </c>
      <c r="F275" s="1">
        <v>255</v>
      </c>
      <c r="H275" s="4">
        <f t="shared" si="33"/>
        <v>0.23499999999999999</v>
      </c>
      <c r="I275" s="4">
        <f t="shared" si="34"/>
        <v>0.27100000000000002</v>
      </c>
      <c r="J275" s="4">
        <f t="shared" si="35"/>
        <v>0.23899999999999999</v>
      </c>
      <c r="K275" s="4">
        <f t="shared" si="36"/>
        <v>0.255</v>
      </c>
      <c r="L275" s="4">
        <f t="shared" si="37"/>
        <v>3.6000000000000032E-2</v>
      </c>
      <c r="M275" s="3">
        <f t="shared" si="38"/>
        <v>1.3000000000000012E-2</v>
      </c>
    </row>
    <row r="276" spans="1:13" x14ac:dyDescent="0.25">
      <c r="A276" s="1">
        <v>8</v>
      </c>
      <c r="B276" s="1">
        <v>13</v>
      </c>
      <c r="C276" s="1">
        <v>240</v>
      </c>
      <c r="D276" s="1">
        <v>239</v>
      </c>
      <c r="E276" s="1">
        <v>263</v>
      </c>
      <c r="F276" s="1">
        <v>258</v>
      </c>
      <c r="H276" s="4">
        <f t="shared" si="33"/>
        <v>0.24</v>
      </c>
      <c r="I276" s="4">
        <f t="shared" si="34"/>
        <v>0.23899999999999999</v>
      </c>
      <c r="J276" s="4">
        <f t="shared" si="35"/>
        <v>0.26300000000000001</v>
      </c>
      <c r="K276" s="4">
        <f t="shared" si="36"/>
        <v>0.25800000000000001</v>
      </c>
      <c r="L276" s="4">
        <f t="shared" si="37"/>
        <v>2.4000000000000021E-2</v>
      </c>
      <c r="M276" s="3">
        <f t="shared" si="38"/>
        <v>1.0500000000000009E-2</v>
      </c>
    </row>
    <row r="277" spans="1:13" x14ac:dyDescent="0.25">
      <c r="A277" s="1">
        <v>9</v>
      </c>
      <c r="B277" s="1">
        <v>13</v>
      </c>
      <c r="C277" s="1">
        <v>258</v>
      </c>
      <c r="D277" s="1">
        <v>257</v>
      </c>
      <c r="E277" s="1">
        <v>235</v>
      </c>
      <c r="F277" s="1">
        <v>250</v>
      </c>
      <c r="H277" s="4">
        <f t="shared" si="33"/>
        <v>0.25800000000000001</v>
      </c>
      <c r="I277" s="4">
        <f t="shared" si="34"/>
        <v>0.25700000000000001</v>
      </c>
      <c r="J277" s="4">
        <f t="shared" si="35"/>
        <v>0.23499999999999999</v>
      </c>
      <c r="K277" s="4">
        <f t="shared" si="36"/>
        <v>0.25</v>
      </c>
      <c r="L277" s="4">
        <f t="shared" si="37"/>
        <v>2.300000000000002E-2</v>
      </c>
      <c r="M277" s="3">
        <f t="shared" si="38"/>
        <v>7.5000000000000067E-3</v>
      </c>
    </row>
    <row r="278" spans="1:13" x14ac:dyDescent="0.25">
      <c r="A278" s="1">
        <v>10</v>
      </c>
      <c r="B278" s="1">
        <v>13</v>
      </c>
      <c r="C278" s="1">
        <v>254</v>
      </c>
      <c r="D278" s="1">
        <v>213</v>
      </c>
      <c r="E278" s="1">
        <v>274</v>
      </c>
      <c r="F278" s="1">
        <v>259</v>
      </c>
      <c r="H278" s="4">
        <f t="shared" si="33"/>
        <v>0.254</v>
      </c>
      <c r="I278" s="4">
        <f t="shared" si="34"/>
        <v>0.21299999999999999</v>
      </c>
      <c r="J278" s="4">
        <f t="shared" si="35"/>
        <v>0.27400000000000002</v>
      </c>
      <c r="K278" s="4">
        <f t="shared" si="36"/>
        <v>0.25900000000000001</v>
      </c>
      <c r="L278" s="4">
        <f t="shared" si="37"/>
        <v>6.1000000000000026E-2</v>
      </c>
      <c r="M278" s="3">
        <f t="shared" si="38"/>
        <v>1.8500000000000009E-2</v>
      </c>
    </row>
    <row r="279" spans="1:13" x14ac:dyDescent="0.25">
      <c r="A279" s="1">
        <v>11</v>
      </c>
      <c r="B279" s="1">
        <v>13</v>
      </c>
      <c r="C279" s="1">
        <v>254</v>
      </c>
      <c r="D279" s="1">
        <v>252</v>
      </c>
      <c r="E279" s="1">
        <v>245</v>
      </c>
      <c r="F279" s="1">
        <v>249</v>
      </c>
      <c r="H279" s="4">
        <f t="shared" si="33"/>
        <v>0.254</v>
      </c>
      <c r="I279" s="4">
        <f t="shared" si="34"/>
        <v>0.252</v>
      </c>
      <c r="J279" s="4">
        <f t="shared" si="35"/>
        <v>0.245</v>
      </c>
      <c r="K279" s="4">
        <f t="shared" si="36"/>
        <v>0.249</v>
      </c>
      <c r="L279" s="4">
        <f t="shared" si="37"/>
        <v>9.000000000000008E-3</v>
      </c>
      <c r="M279" s="3">
        <f t="shared" si="38"/>
        <v>3.0000000000000027E-3</v>
      </c>
    </row>
    <row r="280" spans="1:13" x14ac:dyDescent="0.25">
      <c r="A280" s="1">
        <v>12</v>
      </c>
      <c r="B280" s="1">
        <v>13</v>
      </c>
      <c r="C280" s="1">
        <v>239</v>
      </c>
      <c r="D280" s="1">
        <v>240</v>
      </c>
      <c r="E280" s="1">
        <v>302</v>
      </c>
      <c r="F280" s="1">
        <v>219</v>
      </c>
      <c r="H280" s="4">
        <f t="shared" si="33"/>
        <v>0.23899999999999999</v>
      </c>
      <c r="I280" s="4">
        <f t="shared" si="34"/>
        <v>0.24</v>
      </c>
      <c r="J280" s="4">
        <f t="shared" si="35"/>
        <v>0.30199999999999999</v>
      </c>
      <c r="K280" s="4">
        <f t="shared" si="36"/>
        <v>0.219</v>
      </c>
      <c r="L280" s="4">
        <f t="shared" si="37"/>
        <v>8.299999999999999E-2</v>
      </c>
      <c r="M280" s="3">
        <f t="shared" si="38"/>
        <v>2.6000000000000002E-2</v>
      </c>
    </row>
    <row r="281" spans="1:13" x14ac:dyDescent="0.25">
      <c r="A281" s="1">
        <v>13</v>
      </c>
      <c r="B281" s="1">
        <v>13</v>
      </c>
      <c r="C281" s="1">
        <v>268</v>
      </c>
      <c r="D281" s="1">
        <v>267</v>
      </c>
      <c r="E281" s="1">
        <v>237</v>
      </c>
      <c r="F281" s="1">
        <v>228</v>
      </c>
      <c r="H281" s="4">
        <f t="shared" si="33"/>
        <v>0.26800000000000002</v>
      </c>
      <c r="I281" s="4">
        <f t="shared" si="34"/>
        <v>0.26700000000000002</v>
      </c>
      <c r="J281" s="4">
        <f t="shared" si="35"/>
        <v>0.23699999999999999</v>
      </c>
      <c r="K281" s="4">
        <f t="shared" si="36"/>
        <v>0.22800000000000001</v>
      </c>
      <c r="L281" s="4">
        <f t="shared" si="37"/>
        <v>4.0000000000000008E-2</v>
      </c>
      <c r="M281" s="3">
        <f t="shared" si="38"/>
        <v>1.7500000000000009E-2</v>
      </c>
    </row>
    <row r="282" spans="1:13" x14ac:dyDescent="0.25">
      <c r="A282" s="1">
        <v>14</v>
      </c>
      <c r="B282" s="1">
        <v>13</v>
      </c>
      <c r="C282" s="1">
        <v>259</v>
      </c>
      <c r="D282" s="1">
        <v>257</v>
      </c>
      <c r="E282" s="1">
        <v>245</v>
      </c>
      <c r="F282" s="1">
        <v>239</v>
      </c>
      <c r="H282" s="4">
        <f t="shared" si="33"/>
        <v>0.25900000000000001</v>
      </c>
      <c r="I282" s="4">
        <f t="shared" si="34"/>
        <v>0.25700000000000001</v>
      </c>
      <c r="J282" s="4">
        <f t="shared" si="35"/>
        <v>0.245</v>
      </c>
      <c r="K282" s="4">
        <f t="shared" si="36"/>
        <v>0.23899999999999999</v>
      </c>
      <c r="L282" s="4">
        <f t="shared" si="37"/>
        <v>2.0000000000000018E-2</v>
      </c>
      <c r="M282" s="3">
        <f t="shared" si="38"/>
        <v>8.0000000000000071E-3</v>
      </c>
    </row>
    <row r="283" spans="1:13" x14ac:dyDescent="0.25">
      <c r="A283" s="1">
        <v>15</v>
      </c>
      <c r="B283" s="1">
        <v>13</v>
      </c>
      <c r="C283" s="1">
        <v>243</v>
      </c>
      <c r="D283" s="1">
        <v>253</v>
      </c>
      <c r="E283" s="1">
        <v>253</v>
      </c>
      <c r="F283" s="1">
        <v>251</v>
      </c>
      <c r="H283" s="4">
        <f t="shared" si="33"/>
        <v>0.24299999999999999</v>
      </c>
      <c r="I283" s="4">
        <f t="shared" si="34"/>
        <v>0.253</v>
      </c>
      <c r="J283" s="4">
        <f t="shared" si="35"/>
        <v>0.253</v>
      </c>
      <c r="K283" s="4">
        <f t="shared" si="36"/>
        <v>0.251</v>
      </c>
      <c r="L283" s="4">
        <f t="shared" si="37"/>
        <v>1.0000000000000009E-2</v>
      </c>
      <c r="M283" s="3">
        <f t="shared" si="38"/>
        <v>3.5000000000000031E-3</v>
      </c>
    </row>
    <row r="284" spans="1:13" x14ac:dyDescent="0.25">
      <c r="A284" s="1">
        <v>16</v>
      </c>
      <c r="B284" s="1">
        <v>13</v>
      </c>
      <c r="C284" s="1">
        <v>249</v>
      </c>
      <c r="D284" s="1">
        <v>277</v>
      </c>
      <c r="E284" s="1">
        <v>247</v>
      </c>
      <c r="F284" s="1">
        <v>227</v>
      </c>
      <c r="H284" s="4">
        <f t="shared" si="33"/>
        <v>0.249</v>
      </c>
      <c r="I284" s="4">
        <f t="shared" si="34"/>
        <v>0.27700000000000002</v>
      </c>
      <c r="J284" s="4">
        <f t="shared" si="35"/>
        <v>0.247</v>
      </c>
      <c r="K284" s="4">
        <f t="shared" si="36"/>
        <v>0.22700000000000001</v>
      </c>
      <c r="L284" s="4">
        <f t="shared" si="37"/>
        <v>5.0000000000000017E-2</v>
      </c>
      <c r="M284" s="3">
        <f t="shared" si="38"/>
        <v>1.3500000000000005E-2</v>
      </c>
    </row>
    <row r="285" spans="1:13" x14ac:dyDescent="0.25">
      <c r="A285" s="1">
        <v>17</v>
      </c>
      <c r="B285" s="1">
        <v>13</v>
      </c>
      <c r="C285" s="1">
        <v>253</v>
      </c>
      <c r="D285" s="1">
        <v>260</v>
      </c>
      <c r="E285" s="1">
        <v>248</v>
      </c>
      <c r="F285" s="1">
        <v>239</v>
      </c>
      <c r="H285" s="4">
        <f t="shared" si="33"/>
        <v>0.253</v>
      </c>
      <c r="I285" s="4">
        <f t="shared" si="34"/>
        <v>0.26</v>
      </c>
      <c r="J285" s="4">
        <f t="shared" si="35"/>
        <v>0.248</v>
      </c>
      <c r="K285" s="4">
        <f t="shared" si="36"/>
        <v>0.23899999999999999</v>
      </c>
      <c r="L285" s="4">
        <f t="shared" si="37"/>
        <v>2.1000000000000019E-2</v>
      </c>
      <c r="M285" s="3">
        <f t="shared" si="38"/>
        <v>6.5000000000000058E-3</v>
      </c>
    </row>
    <row r="286" spans="1:13" x14ac:dyDescent="0.25">
      <c r="A286" s="1">
        <v>18</v>
      </c>
      <c r="B286" s="1">
        <v>13</v>
      </c>
      <c r="C286" s="1">
        <v>250</v>
      </c>
      <c r="D286" s="1">
        <v>246</v>
      </c>
      <c r="E286" s="1">
        <v>246</v>
      </c>
      <c r="F286" s="1">
        <v>258</v>
      </c>
      <c r="H286" s="4">
        <f t="shared" si="33"/>
        <v>0.25</v>
      </c>
      <c r="I286" s="4">
        <f t="shared" si="34"/>
        <v>0.246</v>
      </c>
      <c r="J286" s="4">
        <f t="shared" si="35"/>
        <v>0.246</v>
      </c>
      <c r="K286" s="4">
        <f t="shared" si="36"/>
        <v>0.25800000000000001</v>
      </c>
      <c r="L286" s="4">
        <f t="shared" si="37"/>
        <v>1.2000000000000011E-2</v>
      </c>
      <c r="M286" s="3">
        <f t="shared" si="38"/>
        <v>4.0000000000000036E-3</v>
      </c>
    </row>
    <row r="287" spans="1:13" x14ac:dyDescent="0.25">
      <c r="A287" s="1">
        <v>19</v>
      </c>
      <c r="B287" s="1">
        <v>13</v>
      </c>
      <c r="C287" s="1">
        <v>231</v>
      </c>
      <c r="D287" s="1">
        <v>258</v>
      </c>
      <c r="E287" s="1">
        <v>270</v>
      </c>
      <c r="F287" s="1">
        <v>241</v>
      </c>
      <c r="H287" s="4">
        <f t="shared" si="33"/>
        <v>0.23100000000000001</v>
      </c>
      <c r="I287" s="4">
        <f t="shared" si="34"/>
        <v>0.25800000000000001</v>
      </c>
      <c r="J287" s="4">
        <f t="shared" si="35"/>
        <v>0.27</v>
      </c>
      <c r="K287" s="4">
        <f t="shared" si="36"/>
        <v>0.24099999999999999</v>
      </c>
      <c r="L287" s="4">
        <f t="shared" si="37"/>
        <v>3.9000000000000007E-2</v>
      </c>
      <c r="M287" s="3">
        <f t="shared" si="38"/>
        <v>1.4000000000000005E-2</v>
      </c>
    </row>
    <row r="288" spans="1:13" x14ac:dyDescent="0.25">
      <c r="A288" s="1">
        <v>0</v>
      </c>
      <c r="B288" s="1">
        <v>14</v>
      </c>
      <c r="C288" s="1">
        <v>246</v>
      </c>
      <c r="D288" s="1">
        <v>275</v>
      </c>
      <c r="E288" s="1">
        <v>247</v>
      </c>
      <c r="F288" s="1">
        <v>232</v>
      </c>
      <c r="H288" s="4">
        <f t="shared" si="33"/>
        <v>0.246</v>
      </c>
      <c r="I288" s="4">
        <f t="shared" si="34"/>
        <v>0.27500000000000002</v>
      </c>
      <c r="J288" s="4">
        <f t="shared" si="35"/>
        <v>0.247</v>
      </c>
      <c r="K288" s="4">
        <f t="shared" si="36"/>
        <v>0.23200000000000001</v>
      </c>
      <c r="L288" s="4">
        <f t="shared" si="37"/>
        <v>4.300000000000001E-2</v>
      </c>
      <c r="M288" s="3">
        <f t="shared" si="38"/>
        <v>1.2500000000000004E-2</v>
      </c>
    </row>
    <row r="289" spans="1:13" x14ac:dyDescent="0.25">
      <c r="A289" s="1">
        <v>1</v>
      </c>
      <c r="B289" s="1">
        <v>14</v>
      </c>
      <c r="C289" s="1">
        <v>269</v>
      </c>
      <c r="D289" s="1">
        <v>243</v>
      </c>
      <c r="E289" s="1">
        <v>239</v>
      </c>
      <c r="F289" s="1">
        <v>249</v>
      </c>
      <c r="H289" s="4">
        <f t="shared" si="33"/>
        <v>0.26900000000000002</v>
      </c>
      <c r="I289" s="4">
        <f t="shared" si="34"/>
        <v>0.24299999999999999</v>
      </c>
      <c r="J289" s="4">
        <f t="shared" si="35"/>
        <v>0.23899999999999999</v>
      </c>
      <c r="K289" s="4">
        <f t="shared" si="36"/>
        <v>0.249</v>
      </c>
      <c r="L289" s="4">
        <f t="shared" si="37"/>
        <v>3.0000000000000027E-2</v>
      </c>
      <c r="M289" s="3">
        <f t="shared" si="38"/>
        <v>9.5000000000000084E-3</v>
      </c>
    </row>
    <row r="290" spans="1:13" x14ac:dyDescent="0.25">
      <c r="A290" s="1">
        <v>2</v>
      </c>
      <c r="B290" s="1">
        <v>14</v>
      </c>
      <c r="C290" s="1">
        <v>237</v>
      </c>
      <c r="D290" s="1">
        <v>264</v>
      </c>
      <c r="E290" s="1">
        <v>251</v>
      </c>
      <c r="F290" s="1">
        <v>248</v>
      </c>
      <c r="H290" s="4">
        <f t="shared" si="33"/>
        <v>0.23699999999999999</v>
      </c>
      <c r="I290" s="4">
        <f t="shared" si="34"/>
        <v>0.26400000000000001</v>
      </c>
      <c r="J290" s="4">
        <f t="shared" si="35"/>
        <v>0.251</v>
      </c>
      <c r="K290" s="4">
        <f t="shared" si="36"/>
        <v>0.248</v>
      </c>
      <c r="L290" s="4">
        <f t="shared" si="37"/>
        <v>2.7000000000000024E-2</v>
      </c>
      <c r="M290" s="3">
        <f t="shared" si="38"/>
        <v>7.5000000000000067E-3</v>
      </c>
    </row>
    <row r="291" spans="1:13" x14ac:dyDescent="0.25">
      <c r="A291" s="1">
        <v>3</v>
      </c>
      <c r="B291" s="1">
        <v>14</v>
      </c>
      <c r="C291" s="1">
        <v>256</v>
      </c>
      <c r="D291" s="1">
        <v>241</v>
      </c>
      <c r="E291" s="1">
        <v>254</v>
      </c>
      <c r="F291" s="1">
        <v>249</v>
      </c>
      <c r="H291" s="4">
        <f t="shared" si="33"/>
        <v>0.25600000000000001</v>
      </c>
      <c r="I291" s="4">
        <f t="shared" si="34"/>
        <v>0.24099999999999999</v>
      </c>
      <c r="J291" s="4">
        <f t="shared" si="35"/>
        <v>0.254</v>
      </c>
      <c r="K291" s="4">
        <f t="shared" si="36"/>
        <v>0.249</v>
      </c>
      <c r="L291" s="4">
        <f t="shared" si="37"/>
        <v>1.5000000000000013E-2</v>
      </c>
      <c r="M291" s="3">
        <f t="shared" si="38"/>
        <v>5.0000000000000044E-3</v>
      </c>
    </row>
    <row r="292" spans="1:13" x14ac:dyDescent="0.25">
      <c r="A292" s="1">
        <v>4</v>
      </c>
      <c r="B292" s="1">
        <v>14</v>
      </c>
      <c r="C292" s="1">
        <v>261</v>
      </c>
      <c r="D292" s="1">
        <v>238</v>
      </c>
      <c r="E292" s="1">
        <v>258</v>
      </c>
      <c r="F292" s="1">
        <v>243</v>
      </c>
      <c r="H292" s="4">
        <f t="shared" si="33"/>
        <v>0.26100000000000001</v>
      </c>
      <c r="I292" s="4">
        <f t="shared" si="34"/>
        <v>0.23799999999999999</v>
      </c>
      <c r="J292" s="4">
        <f t="shared" si="35"/>
        <v>0.25800000000000001</v>
      </c>
      <c r="K292" s="4">
        <f t="shared" si="36"/>
        <v>0.24299999999999999</v>
      </c>
      <c r="L292" s="4">
        <f t="shared" si="37"/>
        <v>2.300000000000002E-2</v>
      </c>
      <c r="M292" s="3">
        <f t="shared" si="38"/>
        <v>9.5000000000000084E-3</v>
      </c>
    </row>
    <row r="293" spans="1:13" x14ac:dyDescent="0.25">
      <c r="A293" s="1">
        <v>5</v>
      </c>
      <c r="B293" s="1">
        <v>14</v>
      </c>
      <c r="C293" s="1">
        <v>242</v>
      </c>
      <c r="D293" s="1">
        <v>263</v>
      </c>
      <c r="E293" s="1">
        <v>229</v>
      </c>
      <c r="F293" s="1">
        <v>266</v>
      </c>
      <c r="H293" s="4">
        <f t="shared" si="33"/>
        <v>0.24199999999999999</v>
      </c>
      <c r="I293" s="4">
        <f t="shared" si="34"/>
        <v>0.26300000000000001</v>
      </c>
      <c r="J293" s="4">
        <f t="shared" si="35"/>
        <v>0.22900000000000001</v>
      </c>
      <c r="K293" s="4">
        <f t="shared" si="36"/>
        <v>0.26600000000000001</v>
      </c>
      <c r="L293" s="4">
        <f t="shared" si="37"/>
        <v>3.7000000000000005E-2</v>
      </c>
      <c r="M293" s="3">
        <f t="shared" si="38"/>
        <v>1.4500000000000006E-2</v>
      </c>
    </row>
    <row r="294" spans="1:13" x14ac:dyDescent="0.25">
      <c r="A294" s="1">
        <v>6</v>
      </c>
      <c r="B294" s="1">
        <v>14</v>
      </c>
      <c r="C294" s="1">
        <v>269</v>
      </c>
      <c r="D294" s="1">
        <v>255</v>
      </c>
      <c r="E294" s="1">
        <v>250</v>
      </c>
      <c r="F294" s="1">
        <v>226</v>
      </c>
      <c r="H294" s="4">
        <f t="shared" si="33"/>
        <v>0.26900000000000002</v>
      </c>
      <c r="I294" s="4">
        <f t="shared" si="34"/>
        <v>0.255</v>
      </c>
      <c r="J294" s="4">
        <f t="shared" si="35"/>
        <v>0.25</v>
      </c>
      <c r="K294" s="4">
        <f t="shared" si="36"/>
        <v>0.22600000000000001</v>
      </c>
      <c r="L294" s="4">
        <f t="shared" si="37"/>
        <v>4.300000000000001E-2</v>
      </c>
      <c r="M294" s="3">
        <f t="shared" si="38"/>
        <v>1.2000000000000004E-2</v>
      </c>
    </row>
    <row r="295" spans="1:13" x14ac:dyDescent="0.25">
      <c r="A295" s="1">
        <v>7</v>
      </c>
      <c r="B295" s="1">
        <v>14</v>
      </c>
      <c r="C295" s="1">
        <v>247</v>
      </c>
      <c r="D295" s="1">
        <v>267</v>
      </c>
      <c r="E295" s="1">
        <v>235</v>
      </c>
      <c r="F295" s="1">
        <v>251</v>
      </c>
      <c r="H295" s="4">
        <f t="shared" si="33"/>
        <v>0.247</v>
      </c>
      <c r="I295" s="4">
        <f t="shared" si="34"/>
        <v>0.26700000000000002</v>
      </c>
      <c r="J295" s="4">
        <f t="shared" si="35"/>
        <v>0.23499999999999999</v>
      </c>
      <c r="K295" s="4">
        <f t="shared" si="36"/>
        <v>0.251</v>
      </c>
      <c r="L295" s="4">
        <f t="shared" si="37"/>
        <v>3.2000000000000028E-2</v>
      </c>
      <c r="M295" s="3">
        <f t="shared" si="38"/>
        <v>9.000000000000008E-3</v>
      </c>
    </row>
    <row r="296" spans="1:13" x14ac:dyDescent="0.25">
      <c r="A296" s="1">
        <v>8</v>
      </c>
      <c r="B296" s="1">
        <v>14</v>
      </c>
      <c r="C296" s="1">
        <v>249</v>
      </c>
      <c r="D296" s="1">
        <v>260</v>
      </c>
      <c r="E296" s="1">
        <v>250</v>
      </c>
      <c r="F296" s="1">
        <v>241</v>
      </c>
      <c r="H296" s="4">
        <f t="shared" si="33"/>
        <v>0.249</v>
      </c>
      <c r="I296" s="4">
        <f t="shared" si="34"/>
        <v>0.26</v>
      </c>
      <c r="J296" s="4">
        <f t="shared" si="35"/>
        <v>0.25</v>
      </c>
      <c r="K296" s="4">
        <f t="shared" si="36"/>
        <v>0.24099999999999999</v>
      </c>
      <c r="L296" s="4">
        <f t="shared" si="37"/>
        <v>1.9000000000000017E-2</v>
      </c>
      <c r="M296" s="3">
        <f t="shared" si="38"/>
        <v>5.0000000000000044E-3</v>
      </c>
    </row>
    <row r="297" spans="1:13" x14ac:dyDescent="0.25">
      <c r="A297" s="1">
        <v>9</v>
      </c>
      <c r="B297" s="1">
        <v>14</v>
      </c>
      <c r="C297" s="1">
        <v>245</v>
      </c>
      <c r="D297" s="1">
        <v>269</v>
      </c>
      <c r="E297" s="1">
        <v>237</v>
      </c>
      <c r="F297" s="1">
        <v>249</v>
      </c>
      <c r="H297" s="4">
        <f t="shared" si="33"/>
        <v>0.245</v>
      </c>
      <c r="I297" s="4">
        <f t="shared" si="34"/>
        <v>0.26900000000000002</v>
      </c>
      <c r="J297" s="4">
        <f t="shared" si="35"/>
        <v>0.23699999999999999</v>
      </c>
      <c r="K297" s="4">
        <f t="shared" si="36"/>
        <v>0.249</v>
      </c>
      <c r="L297" s="4">
        <f t="shared" si="37"/>
        <v>3.2000000000000028E-2</v>
      </c>
      <c r="M297" s="3">
        <f t="shared" si="38"/>
        <v>9.5000000000000084E-3</v>
      </c>
    </row>
    <row r="298" spans="1:13" x14ac:dyDescent="0.25">
      <c r="A298" s="1">
        <v>10</v>
      </c>
      <c r="B298" s="1">
        <v>14</v>
      </c>
      <c r="C298" s="1">
        <v>273</v>
      </c>
      <c r="D298" s="1">
        <v>245</v>
      </c>
      <c r="E298" s="1">
        <v>244</v>
      </c>
      <c r="F298" s="1">
        <v>238</v>
      </c>
      <c r="H298" s="4">
        <f t="shared" si="33"/>
        <v>0.27300000000000002</v>
      </c>
      <c r="I298" s="4">
        <f t="shared" si="34"/>
        <v>0.245</v>
      </c>
      <c r="J298" s="4">
        <f t="shared" si="35"/>
        <v>0.24399999999999999</v>
      </c>
      <c r="K298" s="4">
        <f t="shared" si="36"/>
        <v>0.23799999999999999</v>
      </c>
      <c r="L298" s="4">
        <f t="shared" si="37"/>
        <v>3.5000000000000031E-2</v>
      </c>
      <c r="M298" s="3">
        <f t="shared" si="38"/>
        <v>1.150000000000001E-2</v>
      </c>
    </row>
    <row r="299" spans="1:13" x14ac:dyDescent="0.25">
      <c r="A299" s="1">
        <v>11</v>
      </c>
      <c r="B299" s="1">
        <v>14</v>
      </c>
      <c r="C299" s="1">
        <v>244</v>
      </c>
      <c r="D299" s="1">
        <v>245</v>
      </c>
      <c r="E299" s="1">
        <v>247</v>
      </c>
      <c r="F299" s="1">
        <v>264</v>
      </c>
      <c r="H299" s="4">
        <f t="shared" si="33"/>
        <v>0.24399999999999999</v>
      </c>
      <c r="I299" s="4">
        <f t="shared" si="34"/>
        <v>0.245</v>
      </c>
      <c r="J299" s="4">
        <f t="shared" si="35"/>
        <v>0.247</v>
      </c>
      <c r="K299" s="4">
        <f t="shared" si="36"/>
        <v>0.26400000000000001</v>
      </c>
      <c r="L299" s="4">
        <f t="shared" si="37"/>
        <v>2.0000000000000018E-2</v>
      </c>
      <c r="M299" s="3">
        <f t="shared" si="38"/>
        <v>7.0000000000000062E-3</v>
      </c>
    </row>
    <row r="300" spans="1:13" x14ac:dyDescent="0.25">
      <c r="A300" s="1">
        <v>12</v>
      </c>
      <c r="B300" s="1">
        <v>14</v>
      </c>
      <c r="C300" s="1">
        <v>263</v>
      </c>
      <c r="D300" s="1">
        <v>229</v>
      </c>
      <c r="E300" s="1">
        <v>240</v>
      </c>
      <c r="F300" s="1">
        <v>268</v>
      </c>
      <c r="H300" s="4">
        <f t="shared" si="33"/>
        <v>0.26300000000000001</v>
      </c>
      <c r="I300" s="4">
        <f t="shared" si="34"/>
        <v>0.22900000000000001</v>
      </c>
      <c r="J300" s="4">
        <f t="shared" si="35"/>
        <v>0.24</v>
      </c>
      <c r="K300" s="4">
        <f t="shared" si="36"/>
        <v>0.26800000000000002</v>
      </c>
      <c r="L300" s="4">
        <f t="shared" si="37"/>
        <v>3.9000000000000007E-2</v>
      </c>
      <c r="M300" s="3">
        <f t="shared" si="38"/>
        <v>1.5500000000000007E-2</v>
      </c>
    </row>
    <row r="301" spans="1:13" x14ac:dyDescent="0.25">
      <c r="A301" s="1">
        <v>13</v>
      </c>
      <c r="B301" s="1">
        <v>14</v>
      </c>
      <c r="C301" s="1">
        <v>248</v>
      </c>
      <c r="D301" s="1">
        <v>230</v>
      </c>
      <c r="E301" s="1">
        <v>257</v>
      </c>
      <c r="F301" s="1">
        <v>265</v>
      </c>
      <c r="H301" s="4">
        <f t="shared" si="33"/>
        <v>0.248</v>
      </c>
      <c r="I301" s="4">
        <f t="shared" si="34"/>
        <v>0.23</v>
      </c>
      <c r="J301" s="4">
        <f t="shared" si="35"/>
        <v>0.25700000000000001</v>
      </c>
      <c r="K301" s="4">
        <f t="shared" si="36"/>
        <v>0.26500000000000001</v>
      </c>
      <c r="L301" s="4">
        <f t="shared" si="37"/>
        <v>3.5000000000000003E-2</v>
      </c>
      <c r="M301" s="3">
        <f t="shared" si="38"/>
        <v>1.1000000000000003E-2</v>
      </c>
    </row>
    <row r="302" spans="1:13" x14ac:dyDescent="0.25">
      <c r="A302" s="1">
        <v>14</v>
      </c>
      <c r="B302" s="1">
        <v>14</v>
      </c>
      <c r="C302" s="1">
        <v>263</v>
      </c>
      <c r="D302" s="1">
        <v>243</v>
      </c>
      <c r="E302" s="1">
        <v>270</v>
      </c>
      <c r="F302" s="1">
        <v>224</v>
      </c>
      <c r="H302" s="4">
        <f t="shared" si="33"/>
        <v>0.26300000000000001</v>
      </c>
      <c r="I302" s="4">
        <f t="shared" si="34"/>
        <v>0.24299999999999999</v>
      </c>
      <c r="J302" s="4">
        <f t="shared" si="35"/>
        <v>0.27</v>
      </c>
      <c r="K302" s="4">
        <f t="shared" si="36"/>
        <v>0.224</v>
      </c>
      <c r="L302" s="4">
        <f t="shared" si="37"/>
        <v>4.6000000000000013E-2</v>
      </c>
      <c r="M302" s="3">
        <f t="shared" si="38"/>
        <v>1.6500000000000008E-2</v>
      </c>
    </row>
    <row r="303" spans="1:13" x14ac:dyDescent="0.25">
      <c r="A303" s="1">
        <v>15</v>
      </c>
      <c r="B303" s="1">
        <v>14</v>
      </c>
      <c r="C303" s="1">
        <v>253</v>
      </c>
      <c r="D303" s="1">
        <v>254</v>
      </c>
      <c r="E303" s="1">
        <v>261</v>
      </c>
      <c r="F303" s="1">
        <v>232</v>
      </c>
      <c r="H303" s="4">
        <f t="shared" si="33"/>
        <v>0.253</v>
      </c>
      <c r="I303" s="4">
        <f t="shared" si="34"/>
        <v>0.254</v>
      </c>
      <c r="J303" s="4">
        <f t="shared" si="35"/>
        <v>0.26100000000000001</v>
      </c>
      <c r="K303" s="4">
        <f t="shared" si="36"/>
        <v>0.23200000000000001</v>
      </c>
      <c r="L303" s="4">
        <f t="shared" si="37"/>
        <v>2.8999999999999998E-2</v>
      </c>
      <c r="M303" s="3">
        <f t="shared" si="38"/>
        <v>9.0000000000000011E-3</v>
      </c>
    </row>
    <row r="304" spans="1:13" x14ac:dyDescent="0.25">
      <c r="A304" s="1">
        <v>16</v>
      </c>
      <c r="B304" s="1">
        <v>14</v>
      </c>
      <c r="C304" s="1">
        <v>260</v>
      </c>
      <c r="D304" s="1">
        <v>235</v>
      </c>
      <c r="E304" s="1">
        <v>238</v>
      </c>
      <c r="F304" s="1">
        <v>267</v>
      </c>
      <c r="H304" s="4">
        <f t="shared" si="33"/>
        <v>0.26</v>
      </c>
      <c r="I304" s="4">
        <f t="shared" si="34"/>
        <v>0.23499999999999999</v>
      </c>
      <c r="J304" s="4">
        <f t="shared" si="35"/>
        <v>0.23799999999999999</v>
      </c>
      <c r="K304" s="4">
        <f t="shared" si="36"/>
        <v>0.26700000000000002</v>
      </c>
      <c r="L304" s="4">
        <f t="shared" si="37"/>
        <v>3.2000000000000028E-2</v>
      </c>
      <c r="M304" s="3">
        <f t="shared" si="38"/>
        <v>1.3500000000000012E-2</v>
      </c>
    </row>
    <row r="305" spans="1:13" x14ac:dyDescent="0.25">
      <c r="A305" s="1">
        <v>17</v>
      </c>
      <c r="B305" s="1">
        <v>14</v>
      </c>
      <c r="C305" s="1">
        <v>258</v>
      </c>
      <c r="D305" s="1">
        <v>233</v>
      </c>
      <c r="E305" s="1">
        <v>261</v>
      </c>
      <c r="F305" s="1">
        <v>248</v>
      </c>
      <c r="H305" s="4">
        <f t="shared" si="33"/>
        <v>0.25800000000000001</v>
      </c>
      <c r="I305" s="4">
        <f t="shared" si="34"/>
        <v>0.23300000000000001</v>
      </c>
      <c r="J305" s="4">
        <f t="shared" si="35"/>
        <v>0.26100000000000001</v>
      </c>
      <c r="K305" s="4">
        <f t="shared" si="36"/>
        <v>0.248</v>
      </c>
      <c r="L305" s="4">
        <f t="shared" si="37"/>
        <v>2.7999999999999997E-2</v>
      </c>
      <c r="M305" s="3">
        <f t="shared" si="38"/>
        <v>9.5000000000000015E-3</v>
      </c>
    </row>
    <row r="306" spans="1:13" x14ac:dyDescent="0.25">
      <c r="A306" s="1">
        <v>18</v>
      </c>
      <c r="B306" s="1">
        <v>14</v>
      </c>
      <c r="C306" s="1">
        <v>247</v>
      </c>
      <c r="D306" s="1">
        <v>268</v>
      </c>
      <c r="E306" s="1">
        <v>241</v>
      </c>
      <c r="F306" s="1">
        <v>244</v>
      </c>
      <c r="H306" s="4">
        <f t="shared" si="33"/>
        <v>0.247</v>
      </c>
      <c r="I306" s="4">
        <f t="shared" si="34"/>
        <v>0.26800000000000002</v>
      </c>
      <c r="J306" s="4">
        <f t="shared" si="35"/>
        <v>0.24099999999999999</v>
      </c>
      <c r="K306" s="4">
        <f t="shared" si="36"/>
        <v>0.24399999999999999</v>
      </c>
      <c r="L306" s="4">
        <f t="shared" si="37"/>
        <v>2.7000000000000024E-2</v>
      </c>
      <c r="M306" s="3">
        <f t="shared" si="38"/>
        <v>9.000000000000008E-3</v>
      </c>
    </row>
    <row r="307" spans="1:13" x14ac:dyDescent="0.25">
      <c r="A307" s="1">
        <v>19</v>
      </c>
      <c r="B307" s="1">
        <v>14</v>
      </c>
      <c r="C307" s="1">
        <v>255</v>
      </c>
      <c r="D307" s="1">
        <v>228</v>
      </c>
      <c r="E307" s="1">
        <v>271</v>
      </c>
      <c r="F307" s="1">
        <v>246</v>
      </c>
      <c r="H307" s="4">
        <f t="shared" si="33"/>
        <v>0.255</v>
      </c>
      <c r="I307" s="4">
        <f t="shared" si="34"/>
        <v>0.22800000000000001</v>
      </c>
      <c r="J307" s="4">
        <f t="shared" si="35"/>
        <v>0.27100000000000002</v>
      </c>
      <c r="K307" s="4">
        <f t="shared" si="36"/>
        <v>0.246</v>
      </c>
      <c r="L307" s="4">
        <f t="shared" si="37"/>
        <v>4.300000000000001E-2</v>
      </c>
      <c r="M307" s="3">
        <f t="shared" si="38"/>
        <v>1.3000000000000005E-2</v>
      </c>
    </row>
    <row r="308" spans="1:13" x14ac:dyDescent="0.25">
      <c r="A308" s="1">
        <v>0</v>
      </c>
      <c r="B308" s="1">
        <v>15</v>
      </c>
      <c r="C308" s="1">
        <v>228</v>
      </c>
      <c r="D308" s="1">
        <v>244</v>
      </c>
      <c r="E308" s="1">
        <v>263</v>
      </c>
      <c r="F308" s="1">
        <v>265</v>
      </c>
      <c r="H308" s="4">
        <f t="shared" si="33"/>
        <v>0.22800000000000001</v>
      </c>
      <c r="I308" s="4">
        <f t="shared" si="34"/>
        <v>0.24399999999999999</v>
      </c>
      <c r="J308" s="4">
        <f t="shared" si="35"/>
        <v>0.26300000000000001</v>
      </c>
      <c r="K308" s="4">
        <f t="shared" si="36"/>
        <v>0.26500000000000001</v>
      </c>
      <c r="L308" s="4">
        <f t="shared" si="37"/>
        <v>3.7000000000000005E-2</v>
      </c>
      <c r="M308" s="3">
        <f t="shared" si="38"/>
        <v>1.4000000000000005E-2</v>
      </c>
    </row>
    <row r="309" spans="1:13" x14ac:dyDescent="0.25">
      <c r="A309" s="1">
        <v>1</v>
      </c>
      <c r="B309" s="1">
        <v>15</v>
      </c>
      <c r="C309" s="1">
        <v>253</v>
      </c>
      <c r="D309" s="1">
        <v>240</v>
      </c>
      <c r="E309" s="1">
        <v>268</v>
      </c>
      <c r="F309" s="1">
        <v>239</v>
      </c>
      <c r="H309" s="4">
        <f t="shared" si="33"/>
        <v>0.253</v>
      </c>
      <c r="I309" s="4">
        <f t="shared" si="34"/>
        <v>0.24</v>
      </c>
      <c r="J309" s="4">
        <f t="shared" si="35"/>
        <v>0.26800000000000002</v>
      </c>
      <c r="K309" s="4">
        <f t="shared" si="36"/>
        <v>0.23899999999999999</v>
      </c>
      <c r="L309" s="4">
        <f t="shared" si="37"/>
        <v>2.9000000000000026E-2</v>
      </c>
      <c r="M309" s="3">
        <f t="shared" si="38"/>
        <v>1.0500000000000009E-2</v>
      </c>
    </row>
    <row r="310" spans="1:13" x14ac:dyDescent="0.25">
      <c r="A310" s="1">
        <v>2</v>
      </c>
      <c r="B310" s="1">
        <v>15</v>
      </c>
      <c r="C310" s="1">
        <v>249</v>
      </c>
      <c r="D310" s="1">
        <v>258</v>
      </c>
      <c r="E310" s="1">
        <v>248</v>
      </c>
      <c r="F310" s="1">
        <v>245</v>
      </c>
      <c r="H310" s="4">
        <f t="shared" si="33"/>
        <v>0.249</v>
      </c>
      <c r="I310" s="4">
        <f t="shared" si="34"/>
        <v>0.25800000000000001</v>
      </c>
      <c r="J310" s="4">
        <f t="shared" si="35"/>
        <v>0.248</v>
      </c>
      <c r="K310" s="4">
        <f t="shared" si="36"/>
        <v>0.245</v>
      </c>
      <c r="L310" s="4">
        <f t="shared" si="37"/>
        <v>1.3000000000000012E-2</v>
      </c>
      <c r="M310" s="3">
        <f t="shared" si="38"/>
        <v>4.0000000000000036E-3</v>
      </c>
    </row>
    <row r="311" spans="1:13" x14ac:dyDescent="0.25">
      <c r="A311" s="1">
        <v>3</v>
      </c>
      <c r="B311" s="1">
        <v>15</v>
      </c>
      <c r="C311" s="1">
        <v>272</v>
      </c>
      <c r="D311" s="1">
        <v>240</v>
      </c>
      <c r="E311" s="1">
        <v>222</v>
      </c>
      <c r="F311" s="1">
        <v>266</v>
      </c>
      <c r="H311" s="4">
        <f t="shared" si="33"/>
        <v>0.27200000000000002</v>
      </c>
      <c r="I311" s="4">
        <f t="shared" si="34"/>
        <v>0.24</v>
      </c>
      <c r="J311" s="4">
        <f t="shared" si="35"/>
        <v>0.222</v>
      </c>
      <c r="K311" s="4">
        <f t="shared" si="36"/>
        <v>0.26600000000000001</v>
      </c>
      <c r="L311" s="4">
        <f t="shared" si="37"/>
        <v>5.0000000000000017E-2</v>
      </c>
      <c r="M311" s="3">
        <f t="shared" si="38"/>
        <v>1.900000000000001E-2</v>
      </c>
    </row>
    <row r="312" spans="1:13" x14ac:dyDescent="0.25">
      <c r="A312" s="1">
        <v>4</v>
      </c>
      <c r="B312" s="1">
        <v>15</v>
      </c>
      <c r="C312" s="1">
        <v>263</v>
      </c>
      <c r="D312" s="1">
        <v>236</v>
      </c>
      <c r="E312" s="1">
        <v>239</v>
      </c>
      <c r="F312" s="1">
        <v>262</v>
      </c>
      <c r="H312" s="4">
        <f t="shared" si="33"/>
        <v>0.26300000000000001</v>
      </c>
      <c r="I312" s="4">
        <f t="shared" si="34"/>
        <v>0.23599999999999999</v>
      </c>
      <c r="J312" s="4">
        <f t="shared" si="35"/>
        <v>0.23899999999999999</v>
      </c>
      <c r="K312" s="4">
        <f t="shared" si="36"/>
        <v>0.26200000000000001</v>
      </c>
      <c r="L312" s="4">
        <f t="shared" si="37"/>
        <v>2.7000000000000024E-2</v>
      </c>
      <c r="M312" s="3">
        <f t="shared" si="38"/>
        <v>1.2500000000000011E-2</v>
      </c>
    </row>
    <row r="313" spans="1:13" x14ac:dyDescent="0.25">
      <c r="A313" s="1">
        <v>5</v>
      </c>
      <c r="B313" s="1">
        <v>15</v>
      </c>
      <c r="C313" s="1">
        <v>254</v>
      </c>
      <c r="D313" s="1">
        <v>249</v>
      </c>
      <c r="E313" s="1">
        <v>251</v>
      </c>
      <c r="F313" s="1">
        <v>246</v>
      </c>
      <c r="H313" s="4">
        <f t="shared" si="33"/>
        <v>0.254</v>
      </c>
      <c r="I313" s="4">
        <f t="shared" si="34"/>
        <v>0.249</v>
      </c>
      <c r="J313" s="4">
        <f t="shared" si="35"/>
        <v>0.251</v>
      </c>
      <c r="K313" s="4">
        <f t="shared" si="36"/>
        <v>0.246</v>
      </c>
      <c r="L313" s="4">
        <f t="shared" si="37"/>
        <v>8.0000000000000071E-3</v>
      </c>
      <c r="M313" s="3">
        <f t="shared" si="38"/>
        <v>2.5000000000000022E-3</v>
      </c>
    </row>
    <row r="314" spans="1:13" x14ac:dyDescent="0.25">
      <c r="A314" s="1">
        <v>6</v>
      </c>
      <c r="B314" s="1">
        <v>15</v>
      </c>
      <c r="C314" s="1">
        <v>254</v>
      </c>
      <c r="D314" s="1">
        <v>255</v>
      </c>
      <c r="E314" s="1">
        <v>245</v>
      </c>
      <c r="F314" s="1">
        <v>246</v>
      </c>
      <c r="H314" s="4">
        <f t="shared" si="33"/>
        <v>0.254</v>
      </c>
      <c r="I314" s="4">
        <f t="shared" si="34"/>
        <v>0.255</v>
      </c>
      <c r="J314" s="4">
        <f t="shared" si="35"/>
        <v>0.245</v>
      </c>
      <c r="K314" s="4">
        <f t="shared" si="36"/>
        <v>0.246</v>
      </c>
      <c r="L314" s="4">
        <f t="shared" si="37"/>
        <v>1.0000000000000009E-2</v>
      </c>
      <c r="M314" s="3">
        <f t="shared" si="38"/>
        <v>4.500000000000004E-3</v>
      </c>
    </row>
    <row r="315" spans="1:13" x14ac:dyDescent="0.25">
      <c r="A315" s="1">
        <v>7</v>
      </c>
      <c r="B315" s="1">
        <v>15</v>
      </c>
      <c r="C315" s="1">
        <v>244</v>
      </c>
      <c r="D315" s="1">
        <v>241</v>
      </c>
      <c r="E315" s="1">
        <v>266</v>
      </c>
      <c r="F315" s="1">
        <v>249</v>
      </c>
      <c r="H315" s="4">
        <f t="shared" si="33"/>
        <v>0.24399999999999999</v>
      </c>
      <c r="I315" s="4">
        <f t="shared" si="34"/>
        <v>0.24099999999999999</v>
      </c>
      <c r="J315" s="4">
        <f t="shared" si="35"/>
        <v>0.26600000000000001</v>
      </c>
      <c r="K315" s="4">
        <f t="shared" si="36"/>
        <v>0.249</v>
      </c>
      <c r="L315" s="4">
        <f t="shared" si="37"/>
        <v>2.5000000000000022E-2</v>
      </c>
      <c r="M315" s="3">
        <f t="shared" si="38"/>
        <v>8.0000000000000071E-3</v>
      </c>
    </row>
    <row r="316" spans="1:13" x14ac:dyDescent="0.25">
      <c r="A316" s="1">
        <v>8</v>
      </c>
      <c r="B316" s="1">
        <v>15</v>
      </c>
      <c r="C316" s="1">
        <v>261</v>
      </c>
      <c r="D316" s="1">
        <v>229</v>
      </c>
      <c r="E316" s="1">
        <v>249</v>
      </c>
      <c r="F316" s="1">
        <v>261</v>
      </c>
      <c r="H316" s="4">
        <f t="shared" si="33"/>
        <v>0.26100000000000001</v>
      </c>
      <c r="I316" s="4">
        <f t="shared" si="34"/>
        <v>0.22900000000000001</v>
      </c>
      <c r="J316" s="4">
        <f t="shared" si="35"/>
        <v>0.249</v>
      </c>
      <c r="K316" s="4">
        <f t="shared" si="36"/>
        <v>0.26100000000000001</v>
      </c>
      <c r="L316" s="4">
        <f t="shared" si="37"/>
        <v>3.2000000000000001E-2</v>
      </c>
      <c r="M316" s="3">
        <f t="shared" si="38"/>
        <v>1.1000000000000003E-2</v>
      </c>
    </row>
    <row r="317" spans="1:13" x14ac:dyDescent="0.25">
      <c r="A317" s="1">
        <v>9</v>
      </c>
      <c r="B317" s="1">
        <v>15</v>
      </c>
      <c r="C317" s="1">
        <v>237</v>
      </c>
      <c r="D317" s="1">
        <v>251</v>
      </c>
      <c r="E317" s="1">
        <v>267</v>
      </c>
      <c r="F317" s="1">
        <v>245</v>
      </c>
      <c r="H317" s="4">
        <f t="shared" si="33"/>
        <v>0.23699999999999999</v>
      </c>
      <c r="I317" s="4">
        <f t="shared" si="34"/>
        <v>0.251</v>
      </c>
      <c r="J317" s="4">
        <f t="shared" si="35"/>
        <v>0.26700000000000002</v>
      </c>
      <c r="K317" s="4">
        <f t="shared" si="36"/>
        <v>0.245</v>
      </c>
      <c r="L317" s="4">
        <f t="shared" si="37"/>
        <v>3.0000000000000027E-2</v>
      </c>
      <c r="M317" s="3">
        <f t="shared" si="38"/>
        <v>9.000000000000008E-3</v>
      </c>
    </row>
    <row r="318" spans="1:13" x14ac:dyDescent="0.25">
      <c r="A318" s="1">
        <v>10</v>
      </c>
      <c r="B318" s="1">
        <v>15</v>
      </c>
      <c r="C318" s="1">
        <v>235</v>
      </c>
      <c r="D318" s="1">
        <v>267</v>
      </c>
      <c r="E318" s="1">
        <v>231</v>
      </c>
      <c r="F318" s="1">
        <v>267</v>
      </c>
      <c r="H318" s="4">
        <f t="shared" si="33"/>
        <v>0.23499999999999999</v>
      </c>
      <c r="I318" s="4">
        <f t="shared" si="34"/>
        <v>0.26700000000000002</v>
      </c>
      <c r="J318" s="4">
        <f t="shared" si="35"/>
        <v>0.23100000000000001</v>
      </c>
      <c r="K318" s="4">
        <f t="shared" si="36"/>
        <v>0.26700000000000002</v>
      </c>
      <c r="L318" s="4">
        <f t="shared" si="37"/>
        <v>3.6000000000000004E-2</v>
      </c>
      <c r="M318" s="3">
        <f t="shared" si="38"/>
        <v>1.7000000000000008E-2</v>
      </c>
    </row>
    <row r="319" spans="1:13" x14ac:dyDescent="0.25">
      <c r="A319" s="1">
        <v>11</v>
      </c>
      <c r="B319" s="1">
        <v>15</v>
      </c>
      <c r="C319" s="1">
        <v>247</v>
      </c>
      <c r="D319" s="1">
        <v>229</v>
      </c>
      <c r="E319" s="1">
        <v>261</v>
      </c>
      <c r="F319" s="1">
        <v>263</v>
      </c>
      <c r="H319" s="4">
        <f t="shared" si="33"/>
        <v>0.247</v>
      </c>
      <c r="I319" s="4">
        <f t="shared" si="34"/>
        <v>0.22900000000000001</v>
      </c>
      <c r="J319" s="4">
        <f t="shared" si="35"/>
        <v>0.26100000000000001</v>
      </c>
      <c r="K319" s="4">
        <f t="shared" si="36"/>
        <v>0.26300000000000001</v>
      </c>
      <c r="L319" s="4">
        <f t="shared" si="37"/>
        <v>3.4000000000000002E-2</v>
      </c>
      <c r="M319" s="3">
        <f t="shared" si="38"/>
        <v>1.2000000000000004E-2</v>
      </c>
    </row>
    <row r="320" spans="1:13" x14ac:dyDescent="0.25">
      <c r="A320" s="1">
        <v>12</v>
      </c>
      <c r="B320" s="1">
        <v>15</v>
      </c>
      <c r="C320" s="1">
        <v>244</v>
      </c>
      <c r="D320" s="1">
        <v>271</v>
      </c>
      <c r="E320" s="1">
        <v>252</v>
      </c>
      <c r="F320" s="1">
        <v>233</v>
      </c>
      <c r="H320" s="4">
        <f t="shared" si="33"/>
        <v>0.24399999999999999</v>
      </c>
      <c r="I320" s="4">
        <f t="shared" si="34"/>
        <v>0.27100000000000002</v>
      </c>
      <c r="J320" s="4">
        <f t="shared" si="35"/>
        <v>0.252</v>
      </c>
      <c r="K320" s="4">
        <f t="shared" si="36"/>
        <v>0.23300000000000001</v>
      </c>
      <c r="L320" s="4">
        <f t="shared" si="37"/>
        <v>3.8000000000000006E-2</v>
      </c>
      <c r="M320" s="3">
        <f t="shared" si="38"/>
        <v>1.1500000000000003E-2</v>
      </c>
    </row>
    <row r="321" spans="1:13" x14ac:dyDescent="0.25">
      <c r="A321" s="1">
        <v>13</v>
      </c>
      <c r="B321" s="1">
        <v>15</v>
      </c>
      <c r="C321" s="1">
        <v>243</v>
      </c>
      <c r="D321" s="1">
        <v>242</v>
      </c>
      <c r="E321" s="1">
        <v>259</v>
      </c>
      <c r="F321" s="1">
        <v>256</v>
      </c>
      <c r="H321" s="4">
        <f t="shared" si="33"/>
        <v>0.24299999999999999</v>
      </c>
      <c r="I321" s="4">
        <f t="shared" si="34"/>
        <v>0.24199999999999999</v>
      </c>
      <c r="J321" s="4">
        <f t="shared" si="35"/>
        <v>0.25900000000000001</v>
      </c>
      <c r="K321" s="4">
        <f t="shared" si="36"/>
        <v>0.25600000000000001</v>
      </c>
      <c r="L321" s="4">
        <f t="shared" si="37"/>
        <v>1.7000000000000015E-2</v>
      </c>
      <c r="M321" s="3">
        <f t="shared" si="38"/>
        <v>7.5000000000000067E-3</v>
      </c>
    </row>
    <row r="322" spans="1:13" x14ac:dyDescent="0.25">
      <c r="A322" s="1">
        <v>14</v>
      </c>
      <c r="B322" s="1">
        <v>15</v>
      </c>
      <c r="C322" s="1">
        <v>258</v>
      </c>
      <c r="D322" s="1">
        <v>226</v>
      </c>
      <c r="E322" s="1">
        <v>262</v>
      </c>
      <c r="F322" s="1">
        <v>254</v>
      </c>
      <c r="H322" s="4">
        <f t="shared" si="33"/>
        <v>0.25800000000000001</v>
      </c>
      <c r="I322" s="4">
        <f t="shared" si="34"/>
        <v>0.22600000000000001</v>
      </c>
      <c r="J322" s="4">
        <f t="shared" si="35"/>
        <v>0.26200000000000001</v>
      </c>
      <c r="K322" s="4">
        <f t="shared" si="36"/>
        <v>0.254</v>
      </c>
      <c r="L322" s="4">
        <f t="shared" si="37"/>
        <v>3.6000000000000004E-2</v>
      </c>
      <c r="M322" s="3">
        <f t="shared" si="38"/>
        <v>1.2000000000000004E-2</v>
      </c>
    </row>
    <row r="323" spans="1:13" x14ac:dyDescent="0.25">
      <c r="A323" s="1">
        <v>15</v>
      </c>
      <c r="B323" s="1">
        <v>15</v>
      </c>
      <c r="C323" s="1">
        <v>271</v>
      </c>
      <c r="D323" s="1">
        <v>244</v>
      </c>
      <c r="E323" s="1">
        <v>249</v>
      </c>
      <c r="F323" s="1">
        <v>236</v>
      </c>
      <c r="H323" s="4">
        <f t="shared" si="33"/>
        <v>0.27100000000000002</v>
      </c>
      <c r="I323" s="4">
        <f t="shared" si="34"/>
        <v>0.24399999999999999</v>
      </c>
      <c r="J323" s="4">
        <f t="shared" si="35"/>
        <v>0.249</v>
      </c>
      <c r="K323" s="4">
        <f t="shared" si="36"/>
        <v>0.23599999999999999</v>
      </c>
      <c r="L323" s="4">
        <f t="shared" si="37"/>
        <v>3.5000000000000031E-2</v>
      </c>
      <c r="M323" s="3">
        <f t="shared" si="38"/>
        <v>1.0500000000000009E-2</v>
      </c>
    </row>
    <row r="324" spans="1:13" x14ac:dyDescent="0.25">
      <c r="A324" s="1">
        <v>16</v>
      </c>
      <c r="B324" s="1">
        <v>15</v>
      </c>
      <c r="C324" s="1">
        <v>228</v>
      </c>
      <c r="D324" s="1">
        <v>255</v>
      </c>
      <c r="E324" s="1">
        <v>256</v>
      </c>
      <c r="F324" s="1">
        <v>261</v>
      </c>
      <c r="H324" s="4">
        <f t="shared" si="33"/>
        <v>0.22800000000000001</v>
      </c>
      <c r="I324" s="4">
        <f t="shared" si="34"/>
        <v>0.255</v>
      </c>
      <c r="J324" s="4">
        <f t="shared" si="35"/>
        <v>0.25600000000000001</v>
      </c>
      <c r="K324" s="4">
        <f t="shared" si="36"/>
        <v>0.26100000000000001</v>
      </c>
      <c r="L324" s="4">
        <f t="shared" si="37"/>
        <v>3.3000000000000002E-2</v>
      </c>
      <c r="M324" s="3">
        <f t="shared" si="38"/>
        <v>1.1000000000000003E-2</v>
      </c>
    </row>
    <row r="325" spans="1:13" x14ac:dyDescent="0.25">
      <c r="A325" s="1">
        <v>17</v>
      </c>
      <c r="B325" s="1">
        <v>15</v>
      </c>
      <c r="C325" s="1">
        <v>250</v>
      </c>
      <c r="D325" s="1">
        <v>264</v>
      </c>
      <c r="E325" s="1">
        <v>249</v>
      </c>
      <c r="F325" s="1">
        <v>237</v>
      </c>
      <c r="H325" s="4">
        <f t="shared" si="33"/>
        <v>0.25</v>
      </c>
      <c r="I325" s="4">
        <f t="shared" si="34"/>
        <v>0.26400000000000001</v>
      </c>
      <c r="J325" s="4">
        <f t="shared" si="35"/>
        <v>0.249</v>
      </c>
      <c r="K325" s="4">
        <f t="shared" si="36"/>
        <v>0.23699999999999999</v>
      </c>
      <c r="L325" s="4">
        <f t="shared" si="37"/>
        <v>2.7000000000000024E-2</v>
      </c>
      <c r="M325" s="3">
        <f t="shared" si="38"/>
        <v>7.0000000000000062E-3</v>
      </c>
    </row>
    <row r="326" spans="1:13" x14ac:dyDescent="0.25">
      <c r="A326" s="1">
        <v>18</v>
      </c>
      <c r="B326" s="1">
        <v>15</v>
      </c>
      <c r="C326" s="1">
        <v>262</v>
      </c>
      <c r="D326" s="1">
        <v>277</v>
      </c>
      <c r="E326" s="1">
        <v>239</v>
      </c>
      <c r="F326" s="1">
        <v>222</v>
      </c>
      <c r="H326" s="4">
        <f t="shared" si="33"/>
        <v>0.26200000000000001</v>
      </c>
      <c r="I326" s="4">
        <f t="shared" si="34"/>
        <v>0.27700000000000002</v>
      </c>
      <c r="J326" s="4">
        <f t="shared" si="35"/>
        <v>0.23899999999999999</v>
      </c>
      <c r="K326" s="4">
        <f t="shared" si="36"/>
        <v>0.222</v>
      </c>
      <c r="L326" s="4">
        <f t="shared" si="37"/>
        <v>5.5000000000000021E-2</v>
      </c>
      <c r="M326" s="3">
        <f t="shared" si="38"/>
        <v>1.950000000000001E-2</v>
      </c>
    </row>
    <row r="327" spans="1:13" x14ac:dyDescent="0.25">
      <c r="A327" s="1">
        <v>19</v>
      </c>
      <c r="B327" s="1">
        <v>15</v>
      </c>
      <c r="C327" s="1">
        <v>253</v>
      </c>
      <c r="D327" s="1">
        <v>261</v>
      </c>
      <c r="E327" s="1">
        <v>250</v>
      </c>
      <c r="F327" s="1">
        <v>236</v>
      </c>
      <c r="H327" s="4">
        <f t="shared" si="33"/>
        <v>0.253</v>
      </c>
      <c r="I327" s="4">
        <f t="shared" si="34"/>
        <v>0.26100000000000001</v>
      </c>
      <c r="J327" s="4">
        <f t="shared" si="35"/>
        <v>0.25</v>
      </c>
      <c r="K327" s="4">
        <f t="shared" si="36"/>
        <v>0.23599999999999999</v>
      </c>
      <c r="L327" s="4">
        <f t="shared" si="37"/>
        <v>2.5000000000000022E-2</v>
      </c>
      <c r="M327" s="3">
        <f t="shared" si="38"/>
        <v>7.0000000000000062E-3</v>
      </c>
    </row>
    <row r="329" spans="1:13" x14ac:dyDescent="0.25">
      <c r="H329" s="2"/>
    </row>
  </sheetData>
  <mergeCells count="2">
    <mergeCell ref="R14:R18"/>
    <mergeCell ref="S15:S1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4"/>
  <sheetViews>
    <sheetView topLeftCell="A91" workbookViewId="0">
      <selection activeCell="I106" sqref="I106"/>
    </sheetView>
  </sheetViews>
  <sheetFormatPr baseColWidth="10" defaultRowHeight="15" x14ac:dyDescent="0.25"/>
  <cols>
    <col min="1" max="5" width="11.42578125" style="1"/>
  </cols>
  <sheetData>
    <row r="1" spans="1:9" s="10" customFormat="1" x14ac:dyDescent="0.25">
      <c r="A1" s="12" t="s">
        <v>59</v>
      </c>
      <c r="B1" s="11"/>
      <c r="C1" s="11"/>
      <c r="D1" s="11"/>
      <c r="E1" s="11"/>
    </row>
    <row r="3" spans="1:9" x14ac:dyDescent="0.25">
      <c r="B3" s="1" t="s">
        <v>58</v>
      </c>
      <c r="C3" s="1" t="s">
        <v>57</v>
      </c>
      <c r="D3" s="1" t="s">
        <v>56</v>
      </c>
      <c r="E3"/>
    </row>
    <row r="4" spans="1:9" x14ac:dyDescent="0.25">
      <c r="A4" t="s">
        <v>63</v>
      </c>
      <c r="B4" s="1">
        <v>0</v>
      </c>
      <c r="C4" s="1">
        <v>0</v>
      </c>
      <c r="D4" s="1">
        <v>0</v>
      </c>
      <c r="E4" s="1" t="str">
        <f t="shared" ref="E4:E9" si="0">CONCATENATE("$0",DEC2HEX(B4,1),DEC2HEX(C4,1),DEC2HEX(D4,1))</f>
        <v>$0000</v>
      </c>
    </row>
    <row r="5" spans="1:9" x14ac:dyDescent="0.25">
      <c r="A5" s="7" t="s">
        <v>90</v>
      </c>
      <c r="B5" s="1">
        <v>15</v>
      </c>
      <c r="C5" s="1">
        <v>15</v>
      </c>
      <c r="D5" s="1">
        <v>15</v>
      </c>
      <c r="E5" s="1" t="str">
        <f t="shared" si="0"/>
        <v>$0FFF</v>
      </c>
    </row>
    <row r="6" spans="1:9" x14ac:dyDescent="0.25">
      <c r="A6" t="s">
        <v>91</v>
      </c>
      <c r="B6" s="1">
        <v>0</v>
      </c>
      <c r="C6" s="1">
        <v>15</v>
      </c>
      <c r="D6" s="1">
        <v>0</v>
      </c>
      <c r="E6" s="1" t="str">
        <f t="shared" si="0"/>
        <v>$00F0</v>
      </c>
    </row>
    <row r="7" spans="1:9" x14ac:dyDescent="0.25">
      <c r="A7" t="s">
        <v>92</v>
      </c>
      <c r="B7" s="1">
        <v>15</v>
      </c>
      <c r="C7" s="1">
        <v>0</v>
      </c>
      <c r="D7" s="1">
        <v>0</v>
      </c>
      <c r="E7" s="1" t="str">
        <f t="shared" si="0"/>
        <v>$0F00</v>
      </c>
    </row>
    <row r="8" spans="1:9" x14ac:dyDescent="0.25">
      <c r="A8" t="s">
        <v>93</v>
      </c>
      <c r="B8" s="1">
        <v>0</v>
      </c>
      <c r="C8" s="1">
        <v>7</v>
      </c>
      <c r="D8" s="1">
        <v>0</v>
      </c>
      <c r="E8" s="1" t="str">
        <f t="shared" si="0"/>
        <v>$0070</v>
      </c>
    </row>
    <row r="9" spans="1:9" x14ac:dyDescent="0.25">
      <c r="A9" t="s">
        <v>94</v>
      </c>
      <c r="B9" s="1">
        <v>7</v>
      </c>
      <c r="C9" s="1">
        <v>0</v>
      </c>
      <c r="D9" s="1">
        <v>0</v>
      </c>
      <c r="E9" s="1" t="str">
        <f t="shared" si="0"/>
        <v>$0700</v>
      </c>
    </row>
    <row r="11" spans="1:9" x14ac:dyDescent="0.25">
      <c r="A11" s="1" t="s">
        <v>95</v>
      </c>
      <c r="B11" s="1" t="s">
        <v>96</v>
      </c>
      <c r="C11" s="1" t="s">
        <v>47</v>
      </c>
      <c r="D11" s="1" t="s">
        <v>46</v>
      </c>
      <c r="E11" s="1" t="s">
        <v>45</v>
      </c>
      <c r="F11" s="1" t="s">
        <v>44</v>
      </c>
      <c r="G11" s="1" t="s">
        <v>43</v>
      </c>
      <c r="H11" s="1" t="s">
        <v>97</v>
      </c>
    </row>
    <row r="12" spans="1:9" x14ac:dyDescent="0.25">
      <c r="A12" s="1">
        <v>0</v>
      </c>
      <c r="B12" t="s">
        <v>42</v>
      </c>
      <c r="C12" s="13" t="str">
        <f t="shared" ref="C12:C43" si="1">MID(DEC2BIN($A12,5),5,1)</f>
        <v>0</v>
      </c>
      <c r="D12" s="13" t="str">
        <f t="shared" ref="D12:D43" si="2">MID(DEC2BIN($A12,5),4,1)</f>
        <v>0</v>
      </c>
      <c r="E12" s="13" t="str">
        <f t="shared" ref="E12:E43" si="3">MID(DEC2BIN($A12,5),3,1)</f>
        <v>0</v>
      </c>
      <c r="F12" s="13" t="str">
        <f t="shared" ref="F12:F43" si="4">MID(DEC2BIN($A12,5),2,1)</f>
        <v>0</v>
      </c>
      <c r="G12" s="13" t="str">
        <f t="shared" ref="G12:G43" si="5">MID(DEC2BIN($A12,5),1,1)</f>
        <v>0</v>
      </c>
      <c r="H12" s="1" t="str">
        <f t="shared" ref="H12:H43" si="6">IF(C12="1",$E$5,IF(D12="1",$E$6,IF(E12="1",$E$7,IF(F12="1",$E$8,IF(G12="1",$E$9,$E$4)))))</f>
        <v>$0000</v>
      </c>
      <c r="I12" t="str">
        <f t="shared" ref="I12:I43" si="7">CONCATENATE("DC.W ",H12," ",B12)</f>
        <v>DC.W $0000 ;COLOR00 -&gt; Playfield 1 (bitplanes 1, 3 et 5)</v>
      </c>
    </row>
    <row r="13" spans="1:9" x14ac:dyDescent="0.25">
      <c r="A13" s="1">
        <f t="shared" ref="A13:A43" si="8">A12+1</f>
        <v>1</v>
      </c>
      <c r="B13" t="s">
        <v>41</v>
      </c>
      <c r="C13" s="13" t="str">
        <f t="shared" si="1"/>
        <v>1</v>
      </c>
      <c r="D13" s="13" t="str">
        <f t="shared" si="2"/>
        <v>0</v>
      </c>
      <c r="E13" s="13" t="str">
        <f t="shared" si="3"/>
        <v>0</v>
      </c>
      <c r="F13" s="13" t="str">
        <f t="shared" si="4"/>
        <v>0</v>
      </c>
      <c r="G13" s="13" t="str">
        <f t="shared" si="5"/>
        <v>0</v>
      </c>
      <c r="H13" s="1" t="str">
        <f t="shared" si="6"/>
        <v>$0FFF</v>
      </c>
      <c r="I13" t="str">
        <f t="shared" si="7"/>
        <v>DC.W $0FFF ;COLOR01</v>
      </c>
    </row>
    <row r="14" spans="1:9" x14ac:dyDescent="0.25">
      <c r="A14" s="1">
        <f t="shared" si="8"/>
        <v>2</v>
      </c>
      <c r="B14" t="s">
        <v>40</v>
      </c>
      <c r="C14" s="13" t="str">
        <f t="shared" si="1"/>
        <v>0</v>
      </c>
      <c r="D14" s="13" t="str">
        <f t="shared" si="2"/>
        <v>1</v>
      </c>
      <c r="E14" s="13" t="str">
        <f t="shared" si="3"/>
        <v>0</v>
      </c>
      <c r="F14" s="13" t="str">
        <f t="shared" si="4"/>
        <v>0</v>
      </c>
      <c r="G14" s="13" t="str">
        <f t="shared" si="5"/>
        <v>0</v>
      </c>
      <c r="H14" s="1" t="str">
        <f t="shared" si="6"/>
        <v>$00F0</v>
      </c>
      <c r="I14" t="str">
        <f t="shared" si="7"/>
        <v>DC.W $00F0 ;COLOR02</v>
      </c>
    </row>
    <row r="15" spans="1:9" x14ac:dyDescent="0.25">
      <c r="A15" s="1">
        <f t="shared" si="8"/>
        <v>3</v>
      </c>
      <c r="B15" t="s">
        <v>39</v>
      </c>
      <c r="C15" s="13" t="str">
        <f t="shared" si="1"/>
        <v>1</v>
      </c>
      <c r="D15" s="13" t="str">
        <f t="shared" si="2"/>
        <v>1</v>
      </c>
      <c r="E15" s="13" t="str">
        <f t="shared" si="3"/>
        <v>0</v>
      </c>
      <c r="F15" s="13" t="str">
        <f t="shared" si="4"/>
        <v>0</v>
      </c>
      <c r="G15" s="13" t="str">
        <f t="shared" si="5"/>
        <v>0</v>
      </c>
      <c r="H15" s="1" t="str">
        <f t="shared" si="6"/>
        <v>$0FFF</v>
      </c>
      <c r="I15" t="str">
        <f t="shared" si="7"/>
        <v>DC.W $0FFF ;COLOR03</v>
      </c>
    </row>
    <row r="16" spans="1:9" x14ac:dyDescent="0.25">
      <c r="A16" s="1">
        <f t="shared" si="8"/>
        <v>4</v>
      </c>
      <c r="B16" t="s">
        <v>38</v>
      </c>
      <c r="C16" s="13" t="str">
        <f t="shared" si="1"/>
        <v>0</v>
      </c>
      <c r="D16" s="13" t="str">
        <f t="shared" si="2"/>
        <v>0</v>
      </c>
      <c r="E16" s="13" t="str">
        <f t="shared" si="3"/>
        <v>1</v>
      </c>
      <c r="F16" s="13" t="str">
        <f t="shared" si="4"/>
        <v>0</v>
      </c>
      <c r="G16" s="13" t="str">
        <f t="shared" si="5"/>
        <v>0</v>
      </c>
      <c r="H16" s="1" t="str">
        <f t="shared" si="6"/>
        <v>$0F00</v>
      </c>
      <c r="I16" t="str">
        <f t="shared" si="7"/>
        <v>DC.W $0F00 ;COLOR04</v>
      </c>
    </row>
    <row r="17" spans="1:9" x14ac:dyDescent="0.25">
      <c r="A17" s="1">
        <f t="shared" si="8"/>
        <v>5</v>
      </c>
      <c r="B17" t="s">
        <v>37</v>
      </c>
      <c r="C17" s="13" t="str">
        <f t="shared" si="1"/>
        <v>1</v>
      </c>
      <c r="D17" s="13" t="str">
        <f t="shared" si="2"/>
        <v>0</v>
      </c>
      <c r="E17" s="13" t="str">
        <f t="shared" si="3"/>
        <v>1</v>
      </c>
      <c r="F17" s="13" t="str">
        <f t="shared" si="4"/>
        <v>0</v>
      </c>
      <c r="G17" s="13" t="str">
        <f t="shared" si="5"/>
        <v>0</v>
      </c>
      <c r="H17" s="1" t="str">
        <f t="shared" si="6"/>
        <v>$0FFF</v>
      </c>
      <c r="I17" t="str">
        <f t="shared" si="7"/>
        <v>DC.W $0FFF ;COLOR05</v>
      </c>
    </row>
    <row r="18" spans="1:9" x14ac:dyDescent="0.25">
      <c r="A18" s="1">
        <f t="shared" si="8"/>
        <v>6</v>
      </c>
      <c r="B18" t="s">
        <v>36</v>
      </c>
      <c r="C18" s="13" t="str">
        <f t="shared" si="1"/>
        <v>0</v>
      </c>
      <c r="D18" s="13" t="str">
        <f t="shared" si="2"/>
        <v>1</v>
      </c>
      <c r="E18" s="13" t="str">
        <f t="shared" si="3"/>
        <v>1</v>
      </c>
      <c r="F18" s="13" t="str">
        <f t="shared" si="4"/>
        <v>0</v>
      </c>
      <c r="G18" s="13" t="str">
        <f t="shared" si="5"/>
        <v>0</v>
      </c>
      <c r="H18" s="1" t="str">
        <f t="shared" si="6"/>
        <v>$00F0</v>
      </c>
      <c r="I18" t="str">
        <f t="shared" si="7"/>
        <v>DC.W $00F0 ;COLOR06</v>
      </c>
    </row>
    <row r="19" spans="1:9" x14ac:dyDescent="0.25">
      <c r="A19" s="1">
        <f t="shared" si="8"/>
        <v>7</v>
      </c>
      <c r="B19" t="s">
        <v>35</v>
      </c>
      <c r="C19" s="13" t="str">
        <f t="shared" si="1"/>
        <v>1</v>
      </c>
      <c r="D19" s="13" t="str">
        <f t="shared" si="2"/>
        <v>1</v>
      </c>
      <c r="E19" s="13" t="str">
        <f t="shared" si="3"/>
        <v>1</v>
      </c>
      <c r="F19" s="13" t="str">
        <f t="shared" si="4"/>
        <v>0</v>
      </c>
      <c r="G19" s="13" t="str">
        <f t="shared" si="5"/>
        <v>0</v>
      </c>
      <c r="H19" s="1" t="str">
        <f t="shared" si="6"/>
        <v>$0FFF</v>
      </c>
      <c r="I19" t="str">
        <f t="shared" si="7"/>
        <v>DC.W $0FFF ;COLOR07</v>
      </c>
    </row>
    <row r="20" spans="1:9" x14ac:dyDescent="0.25">
      <c r="A20" s="1">
        <f t="shared" si="8"/>
        <v>8</v>
      </c>
      <c r="B20" t="s">
        <v>34</v>
      </c>
      <c r="C20" s="13" t="str">
        <f t="shared" si="1"/>
        <v>0</v>
      </c>
      <c r="D20" s="13" t="str">
        <f t="shared" si="2"/>
        <v>0</v>
      </c>
      <c r="E20" s="13" t="str">
        <f t="shared" si="3"/>
        <v>0</v>
      </c>
      <c r="F20" s="13" t="str">
        <f t="shared" si="4"/>
        <v>1</v>
      </c>
      <c r="G20" s="13" t="str">
        <f t="shared" si="5"/>
        <v>0</v>
      </c>
      <c r="H20" s="1" t="str">
        <f t="shared" si="6"/>
        <v>$0070</v>
      </c>
      <c r="I20" t="str">
        <f t="shared" si="7"/>
        <v>DC.W $0070 ;COLOR08 -&gt; Playfield 2 (bitplanes 2, 4 et 6)</v>
      </c>
    </row>
    <row r="21" spans="1:9" x14ac:dyDescent="0.25">
      <c r="A21" s="1">
        <f t="shared" si="8"/>
        <v>9</v>
      </c>
      <c r="B21" t="s">
        <v>33</v>
      </c>
      <c r="C21" s="13" t="str">
        <f t="shared" si="1"/>
        <v>1</v>
      </c>
      <c r="D21" s="13" t="str">
        <f t="shared" si="2"/>
        <v>0</v>
      </c>
      <c r="E21" s="13" t="str">
        <f t="shared" si="3"/>
        <v>0</v>
      </c>
      <c r="F21" s="13" t="str">
        <f t="shared" si="4"/>
        <v>1</v>
      </c>
      <c r="G21" s="13" t="str">
        <f t="shared" si="5"/>
        <v>0</v>
      </c>
      <c r="H21" s="1" t="str">
        <f t="shared" si="6"/>
        <v>$0FFF</v>
      </c>
      <c r="I21" t="str">
        <f t="shared" si="7"/>
        <v>DC.W $0FFF ;COLOR09</v>
      </c>
    </row>
    <row r="22" spans="1:9" x14ac:dyDescent="0.25">
      <c r="A22" s="1">
        <f t="shared" si="8"/>
        <v>10</v>
      </c>
      <c r="B22" t="s">
        <v>32</v>
      </c>
      <c r="C22" s="13" t="str">
        <f t="shared" si="1"/>
        <v>0</v>
      </c>
      <c r="D22" s="13" t="str">
        <f t="shared" si="2"/>
        <v>1</v>
      </c>
      <c r="E22" s="13" t="str">
        <f t="shared" si="3"/>
        <v>0</v>
      </c>
      <c r="F22" s="13" t="str">
        <f t="shared" si="4"/>
        <v>1</v>
      </c>
      <c r="G22" s="13" t="str">
        <f t="shared" si="5"/>
        <v>0</v>
      </c>
      <c r="H22" s="1" t="str">
        <f t="shared" si="6"/>
        <v>$00F0</v>
      </c>
      <c r="I22" t="str">
        <f t="shared" si="7"/>
        <v>DC.W $00F0 ;COLOR10</v>
      </c>
    </row>
    <row r="23" spans="1:9" x14ac:dyDescent="0.25">
      <c r="A23" s="1">
        <f t="shared" si="8"/>
        <v>11</v>
      </c>
      <c r="B23" t="s">
        <v>31</v>
      </c>
      <c r="C23" s="13" t="str">
        <f t="shared" si="1"/>
        <v>1</v>
      </c>
      <c r="D23" s="13" t="str">
        <f t="shared" si="2"/>
        <v>1</v>
      </c>
      <c r="E23" s="13" t="str">
        <f t="shared" si="3"/>
        <v>0</v>
      </c>
      <c r="F23" s="13" t="str">
        <f t="shared" si="4"/>
        <v>1</v>
      </c>
      <c r="G23" s="13" t="str">
        <f t="shared" si="5"/>
        <v>0</v>
      </c>
      <c r="H23" s="1" t="str">
        <f t="shared" si="6"/>
        <v>$0FFF</v>
      </c>
      <c r="I23" t="str">
        <f t="shared" si="7"/>
        <v>DC.W $0FFF ;COLOR11</v>
      </c>
    </row>
    <row r="24" spans="1:9" x14ac:dyDescent="0.25">
      <c r="A24" s="1">
        <f t="shared" si="8"/>
        <v>12</v>
      </c>
      <c r="B24" t="s">
        <v>30</v>
      </c>
      <c r="C24" s="13" t="str">
        <f t="shared" si="1"/>
        <v>0</v>
      </c>
      <c r="D24" s="13" t="str">
        <f t="shared" si="2"/>
        <v>0</v>
      </c>
      <c r="E24" s="13" t="str">
        <f t="shared" si="3"/>
        <v>1</v>
      </c>
      <c r="F24" s="13" t="str">
        <f t="shared" si="4"/>
        <v>1</v>
      </c>
      <c r="G24" s="13" t="str">
        <f t="shared" si="5"/>
        <v>0</v>
      </c>
      <c r="H24" s="1" t="str">
        <f t="shared" si="6"/>
        <v>$0F00</v>
      </c>
      <c r="I24" t="str">
        <f t="shared" si="7"/>
        <v>DC.W $0F00 ;COLOR12</v>
      </c>
    </row>
    <row r="25" spans="1:9" x14ac:dyDescent="0.25">
      <c r="A25" s="1">
        <f t="shared" si="8"/>
        <v>13</v>
      </c>
      <c r="B25" t="s">
        <v>29</v>
      </c>
      <c r="C25" s="13" t="str">
        <f t="shared" si="1"/>
        <v>1</v>
      </c>
      <c r="D25" s="13" t="str">
        <f t="shared" si="2"/>
        <v>0</v>
      </c>
      <c r="E25" s="13" t="str">
        <f t="shared" si="3"/>
        <v>1</v>
      </c>
      <c r="F25" s="13" t="str">
        <f t="shared" si="4"/>
        <v>1</v>
      </c>
      <c r="G25" s="13" t="str">
        <f t="shared" si="5"/>
        <v>0</v>
      </c>
      <c r="H25" s="1" t="str">
        <f t="shared" si="6"/>
        <v>$0FFF</v>
      </c>
      <c r="I25" t="str">
        <f t="shared" si="7"/>
        <v>DC.W $0FFF ;COLOR13</v>
      </c>
    </row>
    <row r="26" spans="1:9" x14ac:dyDescent="0.25">
      <c r="A26" s="1">
        <f t="shared" si="8"/>
        <v>14</v>
      </c>
      <c r="B26" t="s">
        <v>28</v>
      </c>
      <c r="C26" s="13" t="str">
        <f t="shared" si="1"/>
        <v>0</v>
      </c>
      <c r="D26" s="13" t="str">
        <f t="shared" si="2"/>
        <v>1</v>
      </c>
      <c r="E26" s="13" t="str">
        <f t="shared" si="3"/>
        <v>1</v>
      </c>
      <c r="F26" s="13" t="str">
        <f t="shared" si="4"/>
        <v>1</v>
      </c>
      <c r="G26" s="13" t="str">
        <f t="shared" si="5"/>
        <v>0</v>
      </c>
      <c r="H26" s="1" t="str">
        <f t="shared" si="6"/>
        <v>$00F0</v>
      </c>
      <c r="I26" t="str">
        <f t="shared" si="7"/>
        <v>DC.W $00F0 ;COLOR14</v>
      </c>
    </row>
    <row r="27" spans="1:9" x14ac:dyDescent="0.25">
      <c r="A27" s="1">
        <f t="shared" si="8"/>
        <v>15</v>
      </c>
      <c r="B27" t="s">
        <v>27</v>
      </c>
      <c r="C27" s="13" t="str">
        <f t="shared" si="1"/>
        <v>1</v>
      </c>
      <c r="D27" s="13" t="str">
        <f t="shared" si="2"/>
        <v>1</v>
      </c>
      <c r="E27" s="13" t="str">
        <f t="shared" si="3"/>
        <v>1</v>
      </c>
      <c r="F27" s="13" t="str">
        <f t="shared" si="4"/>
        <v>1</v>
      </c>
      <c r="G27" s="13" t="str">
        <f t="shared" si="5"/>
        <v>0</v>
      </c>
      <c r="H27" s="1" t="str">
        <f t="shared" si="6"/>
        <v>$0FFF</v>
      </c>
      <c r="I27" t="str">
        <f t="shared" si="7"/>
        <v>DC.W $0FFF ;COLOR15</v>
      </c>
    </row>
    <row r="28" spans="1:9" x14ac:dyDescent="0.25">
      <c r="A28" s="1">
        <f t="shared" si="8"/>
        <v>16</v>
      </c>
      <c r="B28" t="s">
        <v>26</v>
      </c>
      <c r="C28" s="13" t="str">
        <f t="shared" si="1"/>
        <v>0</v>
      </c>
      <c r="D28" s="13" t="str">
        <f t="shared" si="2"/>
        <v>0</v>
      </c>
      <c r="E28" s="13" t="str">
        <f t="shared" si="3"/>
        <v>0</v>
      </c>
      <c r="F28" s="13" t="str">
        <f t="shared" si="4"/>
        <v>0</v>
      </c>
      <c r="G28" s="13" t="str">
        <f t="shared" si="5"/>
        <v>1</v>
      </c>
      <c r="H28" s="1" t="str">
        <f t="shared" si="6"/>
        <v>$0700</v>
      </c>
      <c r="I28" t="str">
        <f t="shared" si="7"/>
        <v>DC.W $0700 ;COLOR16 -&gt; Sprites 0 et 1</v>
      </c>
    </row>
    <row r="29" spans="1:9" x14ac:dyDescent="0.25">
      <c r="A29" s="1">
        <f t="shared" si="8"/>
        <v>17</v>
      </c>
      <c r="B29" t="s">
        <v>25</v>
      </c>
      <c r="C29" s="13" t="str">
        <f t="shared" si="1"/>
        <v>1</v>
      </c>
      <c r="D29" s="13" t="str">
        <f t="shared" si="2"/>
        <v>0</v>
      </c>
      <c r="E29" s="13" t="str">
        <f t="shared" si="3"/>
        <v>0</v>
      </c>
      <c r="F29" s="13" t="str">
        <f t="shared" si="4"/>
        <v>0</v>
      </c>
      <c r="G29" s="13" t="str">
        <f t="shared" si="5"/>
        <v>1</v>
      </c>
      <c r="H29" s="1" t="str">
        <f t="shared" si="6"/>
        <v>$0FFF</v>
      </c>
      <c r="I29" t="str">
        <f t="shared" si="7"/>
        <v>DC.W $0FFF ;COLOR17</v>
      </c>
    </row>
    <row r="30" spans="1:9" x14ac:dyDescent="0.25">
      <c r="A30" s="1">
        <f t="shared" si="8"/>
        <v>18</v>
      </c>
      <c r="B30" t="s">
        <v>24</v>
      </c>
      <c r="C30" s="13" t="str">
        <f t="shared" si="1"/>
        <v>0</v>
      </c>
      <c r="D30" s="13" t="str">
        <f t="shared" si="2"/>
        <v>1</v>
      </c>
      <c r="E30" s="13" t="str">
        <f t="shared" si="3"/>
        <v>0</v>
      </c>
      <c r="F30" s="13" t="str">
        <f t="shared" si="4"/>
        <v>0</v>
      </c>
      <c r="G30" s="13" t="str">
        <f t="shared" si="5"/>
        <v>1</v>
      </c>
      <c r="H30" s="1" t="str">
        <f t="shared" si="6"/>
        <v>$00F0</v>
      </c>
      <c r="I30" t="str">
        <f t="shared" si="7"/>
        <v>DC.W $00F0 ;COLOR18</v>
      </c>
    </row>
    <row r="31" spans="1:9" x14ac:dyDescent="0.25">
      <c r="A31" s="1">
        <f t="shared" si="8"/>
        <v>19</v>
      </c>
      <c r="B31" t="s">
        <v>23</v>
      </c>
      <c r="C31" s="13" t="str">
        <f t="shared" si="1"/>
        <v>1</v>
      </c>
      <c r="D31" s="13" t="str">
        <f t="shared" si="2"/>
        <v>1</v>
      </c>
      <c r="E31" s="13" t="str">
        <f t="shared" si="3"/>
        <v>0</v>
      </c>
      <c r="F31" s="13" t="str">
        <f t="shared" si="4"/>
        <v>0</v>
      </c>
      <c r="G31" s="13" t="str">
        <f t="shared" si="5"/>
        <v>1</v>
      </c>
      <c r="H31" s="1" t="str">
        <f t="shared" si="6"/>
        <v>$0FFF</v>
      </c>
      <c r="I31" t="str">
        <f t="shared" si="7"/>
        <v>DC.W $0FFF ;COLOR19</v>
      </c>
    </row>
    <row r="32" spans="1:9" x14ac:dyDescent="0.25">
      <c r="A32" s="1">
        <f t="shared" si="8"/>
        <v>20</v>
      </c>
      <c r="B32" t="s">
        <v>22</v>
      </c>
      <c r="C32" s="13" t="str">
        <f t="shared" si="1"/>
        <v>0</v>
      </c>
      <c r="D32" s="13" t="str">
        <f t="shared" si="2"/>
        <v>0</v>
      </c>
      <c r="E32" s="13" t="str">
        <f t="shared" si="3"/>
        <v>1</v>
      </c>
      <c r="F32" s="13" t="str">
        <f t="shared" si="4"/>
        <v>0</v>
      </c>
      <c r="G32" s="13" t="str">
        <f t="shared" si="5"/>
        <v>1</v>
      </c>
      <c r="H32" s="1" t="str">
        <f t="shared" si="6"/>
        <v>$0F00</v>
      </c>
      <c r="I32" t="str">
        <f t="shared" si="7"/>
        <v>DC.W $0F00 ;COLOR20 -&gt; Sprites 2 et 3</v>
      </c>
    </row>
    <row r="33" spans="1:9" x14ac:dyDescent="0.25">
      <c r="A33" s="1">
        <f t="shared" si="8"/>
        <v>21</v>
      </c>
      <c r="B33" t="s">
        <v>21</v>
      </c>
      <c r="C33" s="13" t="str">
        <f t="shared" si="1"/>
        <v>1</v>
      </c>
      <c r="D33" s="13" t="str">
        <f t="shared" si="2"/>
        <v>0</v>
      </c>
      <c r="E33" s="13" t="str">
        <f t="shared" si="3"/>
        <v>1</v>
      </c>
      <c r="F33" s="13" t="str">
        <f t="shared" si="4"/>
        <v>0</v>
      </c>
      <c r="G33" s="13" t="str">
        <f t="shared" si="5"/>
        <v>1</v>
      </c>
      <c r="H33" s="1" t="str">
        <f t="shared" si="6"/>
        <v>$0FFF</v>
      </c>
      <c r="I33" t="str">
        <f t="shared" si="7"/>
        <v>DC.W $0FFF ;COLOR21</v>
      </c>
    </row>
    <row r="34" spans="1:9" x14ac:dyDescent="0.25">
      <c r="A34" s="1">
        <f t="shared" si="8"/>
        <v>22</v>
      </c>
      <c r="B34" t="s">
        <v>20</v>
      </c>
      <c r="C34" s="13" t="str">
        <f t="shared" si="1"/>
        <v>0</v>
      </c>
      <c r="D34" s="13" t="str">
        <f t="shared" si="2"/>
        <v>1</v>
      </c>
      <c r="E34" s="13" t="str">
        <f t="shared" si="3"/>
        <v>1</v>
      </c>
      <c r="F34" s="13" t="str">
        <f t="shared" si="4"/>
        <v>0</v>
      </c>
      <c r="G34" s="13" t="str">
        <f t="shared" si="5"/>
        <v>1</v>
      </c>
      <c r="H34" s="1" t="str">
        <f t="shared" si="6"/>
        <v>$00F0</v>
      </c>
      <c r="I34" t="str">
        <f t="shared" si="7"/>
        <v>DC.W $00F0 ;COLOR22</v>
      </c>
    </row>
    <row r="35" spans="1:9" x14ac:dyDescent="0.25">
      <c r="A35" s="1">
        <f t="shared" si="8"/>
        <v>23</v>
      </c>
      <c r="B35" t="s">
        <v>19</v>
      </c>
      <c r="C35" s="13" t="str">
        <f t="shared" si="1"/>
        <v>1</v>
      </c>
      <c r="D35" s="13" t="str">
        <f t="shared" si="2"/>
        <v>1</v>
      </c>
      <c r="E35" s="13" t="str">
        <f t="shared" si="3"/>
        <v>1</v>
      </c>
      <c r="F35" s="13" t="str">
        <f t="shared" si="4"/>
        <v>0</v>
      </c>
      <c r="G35" s="13" t="str">
        <f t="shared" si="5"/>
        <v>1</v>
      </c>
      <c r="H35" s="1" t="str">
        <f t="shared" si="6"/>
        <v>$0FFF</v>
      </c>
      <c r="I35" t="str">
        <f t="shared" si="7"/>
        <v>DC.W $0FFF ;COLOR23</v>
      </c>
    </row>
    <row r="36" spans="1:9" x14ac:dyDescent="0.25">
      <c r="A36" s="1">
        <f t="shared" si="8"/>
        <v>24</v>
      </c>
      <c r="B36" t="s">
        <v>18</v>
      </c>
      <c r="C36" s="13" t="str">
        <f t="shared" si="1"/>
        <v>0</v>
      </c>
      <c r="D36" s="13" t="str">
        <f t="shared" si="2"/>
        <v>0</v>
      </c>
      <c r="E36" s="13" t="str">
        <f t="shared" si="3"/>
        <v>0</v>
      </c>
      <c r="F36" s="13" t="str">
        <f t="shared" si="4"/>
        <v>1</v>
      </c>
      <c r="G36" s="13" t="str">
        <f t="shared" si="5"/>
        <v>1</v>
      </c>
      <c r="H36" s="1" t="str">
        <f t="shared" si="6"/>
        <v>$0070</v>
      </c>
      <c r="I36" t="str">
        <f t="shared" si="7"/>
        <v>DC.W $0070 ;COLOR24 -&gt; Sprites 4 et 5</v>
      </c>
    </row>
    <row r="37" spans="1:9" x14ac:dyDescent="0.25">
      <c r="A37" s="1">
        <f t="shared" si="8"/>
        <v>25</v>
      </c>
      <c r="B37" t="s">
        <v>17</v>
      </c>
      <c r="C37" s="13" t="str">
        <f t="shared" si="1"/>
        <v>1</v>
      </c>
      <c r="D37" s="13" t="str">
        <f t="shared" si="2"/>
        <v>0</v>
      </c>
      <c r="E37" s="13" t="str">
        <f t="shared" si="3"/>
        <v>0</v>
      </c>
      <c r="F37" s="13" t="str">
        <f t="shared" si="4"/>
        <v>1</v>
      </c>
      <c r="G37" s="13" t="str">
        <f t="shared" si="5"/>
        <v>1</v>
      </c>
      <c r="H37" s="1" t="str">
        <f t="shared" si="6"/>
        <v>$0FFF</v>
      </c>
      <c r="I37" t="str">
        <f t="shared" si="7"/>
        <v>DC.W $0FFF ;COLOR25</v>
      </c>
    </row>
    <row r="38" spans="1:9" x14ac:dyDescent="0.25">
      <c r="A38" s="1">
        <f t="shared" si="8"/>
        <v>26</v>
      </c>
      <c r="B38" t="s">
        <v>16</v>
      </c>
      <c r="C38" s="13" t="str">
        <f t="shared" si="1"/>
        <v>0</v>
      </c>
      <c r="D38" s="13" t="str">
        <f t="shared" si="2"/>
        <v>1</v>
      </c>
      <c r="E38" s="13" t="str">
        <f t="shared" si="3"/>
        <v>0</v>
      </c>
      <c r="F38" s="13" t="str">
        <f t="shared" si="4"/>
        <v>1</v>
      </c>
      <c r="G38" s="13" t="str">
        <f t="shared" si="5"/>
        <v>1</v>
      </c>
      <c r="H38" s="1" t="str">
        <f t="shared" si="6"/>
        <v>$00F0</v>
      </c>
      <c r="I38" t="str">
        <f t="shared" si="7"/>
        <v>DC.W $00F0 ;COLOR26</v>
      </c>
    </row>
    <row r="39" spans="1:9" x14ac:dyDescent="0.25">
      <c r="A39" s="1">
        <f t="shared" si="8"/>
        <v>27</v>
      </c>
      <c r="B39" t="s">
        <v>15</v>
      </c>
      <c r="C39" s="13" t="str">
        <f t="shared" si="1"/>
        <v>1</v>
      </c>
      <c r="D39" s="13" t="str">
        <f t="shared" si="2"/>
        <v>1</v>
      </c>
      <c r="E39" s="13" t="str">
        <f t="shared" si="3"/>
        <v>0</v>
      </c>
      <c r="F39" s="13" t="str">
        <f t="shared" si="4"/>
        <v>1</v>
      </c>
      <c r="G39" s="13" t="str">
        <f t="shared" si="5"/>
        <v>1</v>
      </c>
      <c r="H39" s="1" t="str">
        <f t="shared" si="6"/>
        <v>$0FFF</v>
      </c>
      <c r="I39" t="str">
        <f t="shared" si="7"/>
        <v>DC.W $0FFF ;COLOR27</v>
      </c>
    </row>
    <row r="40" spans="1:9" x14ac:dyDescent="0.25">
      <c r="A40" s="1">
        <f t="shared" si="8"/>
        <v>28</v>
      </c>
      <c r="B40" t="s">
        <v>14</v>
      </c>
      <c r="C40" s="13" t="str">
        <f t="shared" si="1"/>
        <v>0</v>
      </c>
      <c r="D40" s="13" t="str">
        <f t="shared" si="2"/>
        <v>0</v>
      </c>
      <c r="E40" s="13" t="str">
        <f t="shared" si="3"/>
        <v>1</v>
      </c>
      <c r="F40" s="13" t="str">
        <f t="shared" si="4"/>
        <v>1</v>
      </c>
      <c r="G40" s="13" t="str">
        <f t="shared" si="5"/>
        <v>1</v>
      </c>
      <c r="H40" s="1" t="str">
        <f t="shared" si="6"/>
        <v>$0F00</v>
      </c>
      <c r="I40" t="str">
        <f t="shared" si="7"/>
        <v>DC.W $0F00 ;COLOR28 -&gt; Sprites 6 et 7</v>
      </c>
    </row>
    <row r="41" spans="1:9" x14ac:dyDescent="0.25">
      <c r="A41" s="1">
        <f t="shared" si="8"/>
        <v>29</v>
      </c>
      <c r="B41" t="s">
        <v>13</v>
      </c>
      <c r="C41" s="13" t="str">
        <f t="shared" si="1"/>
        <v>1</v>
      </c>
      <c r="D41" s="13" t="str">
        <f t="shared" si="2"/>
        <v>0</v>
      </c>
      <c r="E41" s="13" t="str">
        <f t="shared" si="3"/>
        <v>1</v>
      </c>
      <c r="F41" s="13" t="str">
        <f t="shared" si="4"/>
        <v>1</v>
      </c>
      <c r="G41" s="13" t="str">
        <f t="shared" si="5"/>
        <v>1</v>
      </c>
      <c r="H41" s="1" t="str">
        <f t="shared" si="6"/>
        <v>$0FFF</v>
      </c>
      <c r="I41" t="str">
        <f t="shared" si="7"/>
        <v>DC.W $0FFF ;COLOR29</v>
      </c>
    </row>
    <row r="42" spans="1:9" x14ac:dyDescent="0.25">
      <c r="A42" s="1">
        <f t="shared" si="8"/>
        <v>30</v>
      </c>
      <c r="B42" t="s">
        <v>12</v>
      </c>
      <c r="C42" s="13" t="str">
        <f t="shared" si="1"/>
        <v>0</v>
      </c>
      <c r="D42" s="13" t="str">
        <f t="shared" si="2"/>
        <v>1</v>
      </c>
      <c r="E42" s="13" t="str">
        <f t="shared" si="3"/>
        <v>1</v>
      </c>
      <c r="F42" s="13" t="str">
        <f t="shared" si="4"/>
        <v>1</v>
      </c>
      <c r="G42" s="13" t="str">
        <f t="shared" si="5"/>
        <v>1</v>
      </c>
      <c r="H42" s="1" t="str">
        <f t="shared" si="6"/>
        <v>$00F0</v>
      </c>
      <c r="I42" t="str">
        <f t="shared" si="7"/>
        <v>DC.W $00F0 ;COLOR30</v>
      </c>
    </row>
    <row r="43" spans="1:9" x14ac:dyDescent="0.25">
      <c r="A43" s="1">
        <f t="shared" si="8"/>
        <v>31</v>
      </c>
      <c r="B43" t="s">
        <v>11</v>
      </c>
      <c r="C43" s="13" t="str">
        <f t="shared" si="1"/>
        <v>1</v>
      </c>
      <c r="D43" s="13" t="str">
        <f t="shared" si="2"/>
        <v>1</v>
      </c>
      <c r="E43" s="13" t="str">
        <f t="shared" si="3"/>
        <v>1</v>
      </c>
      <c r="F43" s="13" t="str">
        <f t="shared" si="4"/>
        <v>1</v>
      </c>
      <c r="G43" s="13" t="str">
        <f t="shared" si="5"/>
        <v>1</v>
      </c>
      <c r="H43" s="1" t="str">
        <f t="shared" si="6"/>
        <v>$0FFF</v>
      </c>
      <c r="I43" t="str">
        <f t="shared" si="7"/>
        <v>DC.W $0FFF ;COLOR31</v>
      </c>
    </row>
    <row r="45" spans="1:9" s="10" customFormat="1" x14ac:dyDescent="0.25">
      <c r="A45" s="12" t="s">
        <v>88</v>
      </c>
      <c r="B45" s="11"/>
      <c r="C45" s="11"/>
      <c r="D45" s="11"/>
      <c r="E45" s="11"/>
    </row>
    <row r="47" spans="1:9" x14ac:dyDescent="0.25">
      <c r="B47" s="1" t="s">
        <v>58</v>
      </c>
      <c r="C47" s="1" t="s">
        <v>57</v>
      </c>
      <c r="D47" s="1" t="s">
        <v>56</v>
      </c>
      <c r="E47"/>
      <c r="F47" s="1" t="s">
        <v>61</v>
      </c>
    </row>
    <row r="48" spans="1:9" x14ac:dyDescent="0.25">
      <c r="A48" s="20" t="s">
        <v>63</v>
      </c>
      <c r="B48" s="1">
        <v>0</v>
      </c>
      <c r="C48" s="1">
        <v>0</v>
      </c>
      <c r="D48" s="1">
        <v>0</v>
      </c>
      <c r="E48" s="1" t="str">
        <f t="shared" ref="E48:E53" si="9">CONCATENATE("$0",DEC2HEX(B48,1),DEC2HEX(C48,1),DEC2HEX(D48,1))</f>
        <v>$0000</v>
      </c>
      <c r="F48" t="str">
        <f>E48</f>
        <v>$0000</v>
      </c>
    </row>
    <row r="49" spans="1:10" x14ac:dyDescent="0.25">
      <c r="A49" s="21" t="s">
        <v>90</v>
      </c>
      <c r="B49" s="1">
        <v>15</v>
      </c>
      <c r="C49" s="1">
        <v>15</v>
      </c>
      <c r="D49" s="1">
        <v>15</v>
      </c>
      <c r="E49" s="1" t="str">
        <f t="shared" si="9"/>
        <v>$0FFF</v>
      </c>
      <c r="F49" t="str">
        <f t="shared" ref="F49:F55" si="10">CONCATENATE(F48,", ",E49)</f>
        <v>$0000, $0FFF</v>
      </c>
    </row>
    <row r="50" spans="1:10" x14ac:dyDescent="0.25">
      <c r="A50" s="28" t="s">
        <v>81</v>
      </c>
      <c r="B50" s="1">
        <v>0</v>
      </c>
      <c r="C50" s="1">
        <v>15</v>
      </c>
      <c r="D50" s="1">
        <v>0</v>
      </c>
      <c r="E50" s="1" t="str">
        <f t="shared" si="9"/>
        <v>$00F0</v>
      </c>
      <c r="F50" t="str">
        <f t="shared" si="10"/>
        <v>$0000, $0FFF, $00F0</v>
      </c>
    </row>
    <row r="51" spans="1:10" x14ac:dyDescent="0.25">
      <c r="A51" s="29" t="s">
        <v>82</v>
      </c>
      <c r="B51" s="1">
        <v>0</v>
      </c>
      <c r="C51" s="1">
        <v>12</v>
      </c>
      <c r="D51" s="1">
        <v>0</v>
      </c>
      <c r="E51" s="1" t="str">
        <f t="shared" si="9"/>
        <v>$00C0</v>
      </c>
      <c r="F51" t="str">
        <f t="shared" si="10"/>
        <v>$0000, $0FFF, $00F0, $00C0</v>
      </c>
    </row>
    <row r="52" spans="1:10" x14ac:dyDescent="0.25">
      <c r="A52" s="30" t="s">
        <v>83</v>
      </c>
      <c r="B52" s="1">
        <v>0</v>
      </c>
      <c r="C52" s="1">
        <v>9</v>
      </c>
      <c r="D52" s="1">
        <v>0</v>
      </c>
      <c r="E52" s="1" t="str">
        <f t="shared" si="9"/>
        <v>$0090</v>
      </c>
      <c r="F52" t="str">
        <f t="shared" si="10"/>
        <v>$0000, $0FFF, $00F0, $00C0, $0090</v>
      </c>
    </row>
    <row r="53" spans="1:10" x14ac:dyDescent="0.25">
      <c r="A53" s="31" t="s">
        <v>84</v>
      </c>
      <c r="B53" s="1">
        <v>0</v>
      </c>
      <c r="C53" s="1">
        <v>6</v>
      </c>
      <c r="D53" s="1">
        <v>0</v>
      </c>
      <c r="E53" s="1" t="str">
        <f t="shared" si="9"/>
        <v>$0060</v>
      </c>
      <c r="F53" t="str">
        <f t="shared" si="10"/>
        <v>$0000, $0FFF, $00F0, $00C0, $0090, $0060</v>
      </c>
    </row>
    <row r="54" spans="1:10" x14ac:dyDescent="0.25">
      <c r="A54" s="22" t="s">
        <v>85</v>
      </c>
      <c r="B54" s="1">
        <v>0</v>
      </c>
      <c r="C54" s="1">
        <v>15</v>
      </c>
      <c r="D54" s="1">
        <v>15</v>
      </c>
      <c r="E54" s="1" t="str">
        <f t="shared" ref="E54:E56" si="11">CONCATENATE("$0",DEC2HEX(B54,1),DEC2HEX(C54,1),DEC2HEX(D54,1))</f>
        <v>$00FF</v>
      </c>
      <c r="F54" t="str">
        <f t="shared" si="10"/>
        <v>$0000, $0FFF, $00F0, $00C0, $0090, $0060, $00FF</v>
      </c>
    </row>
    <row r="55" spans="1:10" x14ac:dyDescent="0.25">
      <c r="A55" s="23" t="s">
        <v>86</v>
      </c>
      <c r="B55" s="1">
        <v>0</v>
      </c>
      <c r="C55" s="1">
        <v>12</v>
      </c>
      <c r="D55" s="1">
        <v>12</v>
      </c>
      <c r="E55" s="1" t="str">
        <f t="shared" si="11"/>
        <v>$00CC</v>
      </c>
      <c r="F55" t="str">
        <f t="shared" si="10"/>
        <v>$0000, $0FFF, $00F0, $00C0, $0090, $0060, $00FF, $00CC</v>
      </c>
    </row>
    <row r="56" spans="1:10" x14ac:dyDescent="0.25">
      <c r="A56" s="24" t="s">
        <v>87</v>
      </c>
      <c r="B56" s="1">
        <v>0</v>
      </c>
      <c r="C56" s="1">
        <v>9</v>
      </c>
      <c r="D56" s="1">
        <v>9</v>
      </c>
      <c r="E56" s="1" t="str">
        <f t="shared" si="11"/>
        <v>$0099</v>
      </c>
      <c r="F56" t="str">
        <f>CONCATENATE("(",F55,", ",E56,")")</f>
        <v>($0000, $0FFF, $00F0, $00C0, $0090, $0060, $00FF, $00CC, $0099)</v>
      </c>
    </row>
    <row r="57" spans="1:10" x14ac:dyDescent="0.25">
      <c r="H57" s="2"/>
    </row>
    <row r="58" spans="1:10" x14ac:dyDescent="0.25">
      <c r="A58" s="1" t="s">
        <v>95</v>
      </c>
      <c r="B58" s="1" t="s">
        <v>96</v>
      </c>
      <c r="C58" s="1" t="s">
        <v>47</v>
      </c>
      <c r="D58" s="1" t="s">
        <v>46</v>
      </c>
      <c r="E58" s="1" t="s">
        <v>45</v>
      </c>
      <c r="F58" s="1" t="s">
        <v>44</v>
      </c>
      <c r="G58" s="1" t="s">
        <v>43</v>
      </c>
      <c r="H58" s="1" t="s">
        <v>97</v>
      </c>
      <c r="J58" s="1"/>
    </row>
    <row r="59" spans="1:10" x14ac:dyDescent="0.25">
      <c r="A59" s="1">
        <v>0</v>
      </c>
      <c r="B59" t="s">
        <v>42</v>
      </c>
      <c r="C59" s="13" t="str">
        <f t="shared" ref="C59:C90" si="12">MID(DEC2BIN($A59,5),5,1)</f>
        <v>0</v>
      </c>
      <c r="D59" s="13" t="str">
        <f t="shared" ref="D59:D90" si="13">MID(DEC2BIN($A59,5),4,1)</f>
        <v>0</v>
      </c>
      <c r="E59" s="13" t="str">
        <f t="shared" ref="E59:E90" si="14">MID(DEC2BIN($A59,5),3,1)</f>
        <v>0</v>
      </c>
      <c r="F59" s="13" t="str">
        <f t="shared" ref="F59:F90" si="15">MID(DEC2BIN($A59,5),2,1)</f>
        <v>0</v>
      </c>
      <c r="G59" s="13" t="str">
        <f t="shared" ref="G59:G90" si="16">MID(DEC2BIN($A59,5),1,1)</f>
        <v>0</v>
      </c>
      <c r="H59" s="19" t="str">
        <f>E48</f>
        <v>$0000</v>
      </c>
      <c r="I59" t="str">
        <f t="shared" ref="I59:I90" si="17">CONCATENATE("DC.W ",H59," ",B59)</f>
        <v>DC.W $0000 ;COLOR00 -&gt; Playfield 1 (bitplanes 1, 3 et 5)</v>
      </c>
      <c r="J59" s="1"/>
    </row>
    <row r="60" spans="1:10" x14ac:dyDescent="0.25">
      <c r="A60" s="1">
        <f t="shared" ref="A60:A90" si="18">A59+1</f>
        <v>1</v>
      </c>
      <c r="B60" t="s">
        <v>41</v>
      </c>
      <c r="C60" s="13" t="str">
        <f t="shared" si="12"/>
        <v>1</v>
      </c>
      <c r="D60" s="13" t="str">
        <f t="shared" si="13"/>
        <v>0</v>
      </c>
      <c r="E60" s="13" t="str">
        <f t="shared" si="14"/>
        <v>0</v>
      </c>
      <c r="F60" s="13" t="str">
        <f t="shared" si="15"/>
        <v>0</v>
      </c>
      <c r="G60" s="13" t="str">
        <f t="shared" si="16"/>
        <v>0</v>
      </c>
      <c r="H60" s="18" t="str">
        <f>E49</f>
        <v>$0FFF</v>
      </c>
      <c r="I60" t="str">
        <f t="shared" si="17"/>
        <v>DC.W $0FFF ;COLOR01</v>
      </c>
      <c r="J60" s="1"/>
    </row>
    <row r="61" spans="1:10" x14ac:dyDescent="0.25">
      <c r="A61" s="1">
        <f t="shared" si="18"/>
        <v>2</v>
      </c>
      <c r="B61" t="s">
        <v>40</v>
      </c>
      <c r="C61" s="13" t="str">
        <f t="shared" si="12"/>
        <v>0</v>
      </c>
      <c r="D61" s="13" t="str">
        <f t="shared" si="13"/>
        <v>1</v>
      </c>
      <c r="E61" s="13" t="str">
        <f t="shared" si="14"/>
        <v>0</v>
      </c>
      <c r="F61" s="13" t="str">
        <f t="shared" si="15"/>
        <v>0</v>
      </c>
      <c r="G61" s="13" t="str">
        <f t="shared" si="16"/>
        <v>0</v>
      </c>
      <c r="H61" s="32" t="str">
        <f>E50</f>
        <v>$00F0</v>
      </c>
      <c r="I61" t="str">
        <f t="shared" si="17"/>
        <v>DC.W $00F0 ;COLOR02</v>
      </c>
      <c r="J61" s="1"/>
    </row>
    <row r="62" spans="1:10" x14ac:dyDescent="0.25">
      <c r="A62" s="1">
        <f t="shared" si="18"/>
        <v>3</v>
      </c>
      <c r="B62" t="s">
        <v>39</v>
      </c>
      <c r="C62" s="13" t="str">
        <f t="shared" si="12"/>
        <v>1</v>
      </c>
      <c r="D62" s="13" t="str">
        <f t="shared" si="13"/>
        <v>1</v>
      </c>
      <c r="E62" s="13" t="str">
        <f t="shared" si="14"/>
        <v>0</v>
      </c>
      <c r="F62" s="13" t="str">
        <f t="shared" si="15"/>
        <v>0</v>
      </c>
      <c r="G62" s="13" t="str">
        <f t="shared" si="16"/>
        <v>0</v>
      </c>
      <c r="H62" s="18" t="str">
        <f>H60</f>
        <v>$0FFF</v>
      </c>
      <c r="I62" t="str">
        <f t="shared" si="17"/>
        <v>DC.W $0FFF ;COLOR03</v>
      </c>
      <c r="J62" s="1"/>
    </row>
    <row r="63" spans="1:10" x14ac:dyDescent="0.25">
      <c r="A63" s="1">
        <f t="shared" si="18"/>
        <v>4</v>
      </c>
      <c r="B63" t="s">
        <v>38</v>
      </c>
      <c r="C63" s="13" t="str">
        <f t="shared" si="12"/>
        <v>0</v>
      </c>
      <c r="D63" s="13" t="str">
        <f t="shared" si="13"/>
        <v>0</v>
      </c>
      <c r="E63" s="13" t="str">
        <f t="shared" si="14"/>
        <v>1</v>
      </c>
      <c r="F63" s="13" t="str">
        <f t="shared" si="15"/>
        <v>0</v>
      </c>
      <c r="G63" s="13" t="str">
        <f t="shared" si="16"/>
        <v>0</v>
      </c>
      <c r="H63" s="33" t="str">
        <f>E51</f>
        <v>$00C0</v>
      </c>
      <c r="I63" t="str">
        <f t="shared" si="17"/>
        <v>DC.W $00C0 ;COLOR04</v>
      </c>
      <c r="J63" s="1"/>
    </row>
    <row r="64" spans="1:10" x14ac:dyDescent="0.25">
      <c r="A64" s="1">
        <f t="shared" si="18"/>
        <v>5</v>
      </c>
      <c r="B64" t="s">
        <v>37</v>
      </c>
      <c r="C64" s="13" t="str">
        <f t="shared" si="12"/>
        <v>1</v>
      </c>
      <c r="D64" s="13" t="str">
        <f t="shared" si="13"/>
        <v>0</v>
      </c>
      <c r="E64" s="13" t="str">
        <f t="shared" si="14"/>
        <v>1</v>
      </c>
      <c r="F64" s="13" t="str">
        <f t="shared" si="15"/>
        <v>0</v>
      </c>
      <c r="G64" s="13" t="str">
        <f t="shared" si="16"/>
        <v>0</v>
      </c>
      <c r="H64" s="18" t="str">
        <f>H62</f>
        <v>$0FFF</v>
      </c>
      <c r="I64" t="str">
        <f t="shared" si="17"/>
        <v>DC.W $0FFF ;COLOR05</v>
      </c>
      <c r="J64" s="1"/>
    </row>
    <row r="65" spans="1:10" x14ac:dyDescent="0.25">
      <c r="A65" s="1">
        <f t="shared" si="18"/>
        <v>6</v>
      </c>
      <c r="B65" t="s">
        <v>36</v>
      </c>
      <c r="C65" s="13" t="str">
        <f t="shared" si="12"/>
        <v>0</v>
      </c>
      <c r="D65" s="13" t="str">
        <f t="shared" si="13"/>
        <v>1</v>
      </c>
      <c r="E65" s="13" t="str">
        <f t="shared" si="14"/>
        <v>1</v>
      </c>
      <c r="F65" s="13" t="str">
        <f t="shared" si="15"/>
        <v>0</v>
      </c>
      <c r="G65" s="13" t="str">
        <f t="shared" si="16"/>
        <v>0</v>
      </c>
      <c r="H65" s="25" t="str">
        <f>E54</f>
        <v>$00FF</v>
      </c>
      <c r="I65" t="str">
        <f t="shared" si="17"/>
        <v>DC.W $00FF ;COLOR06</v>
      </c>
      <c r="J65" s="1"/>
    </row>
    <row r="66" spans="1:10" x14ac:dyDescent="0.25">
      <c r="A66" s="1">
        <f t="shared" si="18"/>
        <v>7</v>
      </c>
      <c r="B66" t="s">
        <v>35</v>
      </c>
      <c r="C66" s="13" t="str">
        <f t="shared" si="12"/>
        <v>1</v>
      </c>
      <c r="D66" s="13" t="str">
        <f t="shared" si="13"/>
        <v>1</v>
      </c>
      <c r="E66" s="13" t="str">
        <f t="shared" si="14"/>
        <v>1</v>
      </c>
      <c r="F66" s="13" t="str">
        <f t="shared" si="15"/>
        <v>0</v>
      </c>
      <c r="G66" s="13" t="str">
        <f t="shared" si="16"/>
        <v>0</v>
      </c>
      <c r="H66" s="18" t="str">
        <f>H64</f>
        <v>$0FFF</v>
      </c>
      <c r="I66" t="str">
        <f t="shared" si="17"/>
        <v>DC.W $0FFF ;COLOR07</v>
      </c>
      <c r="J66" s="1"/>
    </row>
    <row r="67" spans="1:10" x14ac:dyDescent="0.25">
      <c r="A67" s="1">
        <f t="shared" si="18"/>
        <v>8</v>
      </c>
      <c r="B67" t="s">
        <v>34</v>
      </c>
      <c r="C67" s="13" t="str">
        <f t="shared" si="12"/>
        <v>0</v>
      </c>
      <c r="D67" s="13" t="str">
        <f t="shared" si="13"/>
        <v>0</v>
      </c>
      <c r="E67" s="13" t="str">
        <f t="shared" si="14"/>
        <v>0</v>
      </c>
      <c r="F67" s="13" t="str">
        <f t="shared" si="15"/>
        <v>1</v>
      </c>
      <c r="G67" s="13" t="str">
        <f t="shared" si="16"/>
        <v>0</v>
      </c>
      <c r="H67" s="35" t="str">
        <f>E52</f>
        <v>$0090</v>
      </c>
      <c r="I67" t="str">
        <f t="shared" si="17"/>
        <v>DC.W $0090 ;COLOR08 -&gt; Playfield 2 (bitplanes 2, 4 et 6)</v>
      </c>
      <c r="J67" s="1"/>
    </row>
    <row r="68" spans="1:10" x14ac:dyDescent="0.25">
      <c r="A68" s="1">
        <f t="shared" si="18"/>
        <v>9</v>
      </c>
      <c r="B68" t="s">
        <v>33</v>
      </c>
      <c r="C68" s="13" t="str">
        <f t="shared" si="12"/>
        <v>1</v>
      </c>
      <c r="D68" s="13" t="str">
        <f t="shared" si="13"/>
        <v>0</v>
      </c>
      <c r="E68" s="13" t="str">
        <f t="shared" si="14"/>
        <v>0</v>
      </c>
      <c r="F68" s="13" t="str">
        <f t="shared" si="15"/>
        <v>1</v>
      </c>
      <c r="G68" s="13" t="str">
        <f t="shared" si="16"/>
        <v>0</v>
      </c>
      <c r="H68" s="18" t="str">
        <f>H66</f>
        <v>$0FFF</v>
      </c>
      <c r="I68" t="str">
        <f t="shared" si="17"/>
        <v>DC.W $0FFF ;COLOR09</v>
      </c>
      <c r="J68" s="1"/>
    </row>
    <row r="69" spans="1:10" x14ac:dyDescent="0.25">
      <c r="A69" s="1">
        <f t="shared" si="18"/>
        <v>10</v>
      </c>
      <c r="B69" t="s">
        <v>32</v>
      </c>
      <c r="C69" s="13" t="str">
        <f t="shared" si="12"/>
        <v>0</v>
      </c>
      <c r="D69" s="13" t="str">
        <f t="shared" si="13"/>
        <v>1</v>
      </c>
      <c r="E69" s="13" t="str">
        <f t="shared" si="14"/>
        <v>0</v>
      </c>
      <c r="F69" s="13" t="str">
        <f t="shared" si="15"/>
        <v>1</v>
      </c>
      <c r="G69" s="13" t="str">
        <f t="shared" si="16"/>
        <v>0</v>
      </c>
      <c r="H69" s="25" t="str">
        <f>E54</f>
        <v>$00FF</v>
      </c>
      <c r="I69" t="str">
        <f t="shared" si="17"/>
        <v>DC.W $00FF ;COLOR10</v>
      </c>
      <c r="J69" s="1"/>
    </row>
    <row r="70" spans="1:10" x14ac:dyDescent="0.25">
      <c r="A70" s="1">
        <f t="shared" si="18"/>
        <v>11</v>
      </c>
      <c r="B70" t="s">
        <v>31</v>
      </c>
      <c r="C70" s="13" t="str">
        <f t="shared" si="12"/>
        <v>1</v>
      </c>
      <c r="D70" s="13" t="str">
        <f t="shared" si="13"/>
        <v>1</v>
      </c>
      <c r="E70" s="13" t="str">
        <f t="shared" si="14"/>
        <v>0</v>
      </c>
      <c r="F70" s="13" t="str">
        <f t="shared" si="15"/>
        <v>1</v>
      </c>
      <c r="G70" s="13" t="str">
        <f t="shared" si="16"/>
        <v>0</v>
      </c>
      <c r="H70" s="18" t="str">
        <f>H68</f>
        <v>$0FFF</v>
      </c>
      <c r="I70" t="str">
        <f t="shared" si="17"/>
        <v>DC.W $0FFF ;COLOR11</v>
      </c>
      <c r="J70" s="1"/>
    </row>
    <row r="71" spans="1:10" x14ac:dyDescent="0.25">
      <c r="A71" s="1">
        <f t="shared" si="18"/>
        <v>12</v>
      </c>
      <c r="B71" t="s">
        <v>30</v>
      </c>
      <c r="C71" s="13" t="str">
        <f t="shared" si="12"/>
        <v>0</v>
      </c>
      <c r="D71" s="13" t="str">
        <f t="shared" si="13"/>
        <v>0</v>
      </c>
      <c r="E71" s="13" t="str">
        <f t="shared" si="14"/>
        <v>1</v>
      </c>
      <c r="F71" s="13" t="str">
        <f t="shared" si="15"/>
        <v>1</v>
      </c>
      <c r="G71" s="13" t="str">
        <f t="shared" si="16"/>
        <v>0</v>
      </c>
      <c r="H71" s="25" t="str">
        <f>E54</f>
        <v>$00FF</v>
      </c>
      <c r="I71" t="str">
        <f t="shared" si="17"/>
        <v>DC.W $00FF ;COLOR12</v>
      </c>
      <c r="J71" s="1"/>
    </row>
    <row r="72" spans="1:10" x14ac:dyDescent="0.25">
      <c r="A72" s="1">
        <f t="shared" si="18"/>
        <v>13</v>
      </c>
      <c r="B72" t="s">
        <v>29</v>
      </c>
      <c r="C72" s="13" t="str">
        <f t="shared" si="12"/>
        <v>1</v>
      </c>
      <c r="D72" s="13" t="str">
        <f t="shared" si="13"/>
        <v>0</v>
      </c>
      <c r="E72" s="13" t="str">
        <f t="shared" si="14"/>
        <v>1</v>
      </c>
      <c r="F72" s="13" t="str">
        <f t="shared" si="15"/>
        <v>1</v>
      </c>
      <c r="G72" s="13" t="str">
        <f t="shared" si="16"/>
        <v>0</v>
      </c>
      <c r="H72" s="18" t="str">
        <f>H70</f>
        <v>$0FFF</v>
      </c>
      <c r="I72" t="str">
        <f t="shared" si="17"/>
        <v>DC.W $0FFF ;COLOR13</v>
      </c>
      <c r="J72" s="1"/>
    </row>
    <row r="73" spans="1:10" x14ac:dyDescent="0.25">
      <c r="A73" s="1">
        <f t="shared" si="18"/>
        <v>14</v>
      </c>
      <c r="B73" t="s">
        <v>28</v>
      </c>
      <c r="C73" s="13" t="str">
        <f t="shared" si="12"/>
        <v>0</v>
      </c>
      <c r="D73" s="13" t="str">
        <f t="shared" si="13"/>
        <v>1</v>
      </c>
      <c r="E73" s="13" t="str">
        <f t="shared" si="14"/>
        <v>1</v>
      </c>
      <c r="F73" s="13" t="str">
        <f t="shared" si="15"/>
        <v>1</v>
      </c>
      <c r="G73" s="13" t="str">
        <f t="shared" si="16"/>
        <v>0</v>
      </c>
      <c r="H73" s="26" t="str">
        <f>E56</f>
        <v>$0099</v>
      </c>
      <c r="I73" t="str">
        <f t="shared" si="17"/>
        <v>DC.W $0099 ;COLOR14</v>
      </c>
      <c r="J73" s="1"/>
    </row>
    <row r="74" spans="1:10" x14ac:dyDescent="0.25">
      <c r="A74" s="1">
        <f t="shared" si="18"/>
        <v>15</v>
      </c>
      <c r="B74" t="s">
        <v>27</v>
      </c>
      <c r="C74" s="13" t="str">
        <f t="shared" si="12"/>
        <v>1</v>
      </c>
      <c r="D74" s="13" t="str">
        <f t="shared" si="13"/>
        <v>1</v>
      </c>
      <c r="E74" s="13" t="str">
        <f t="shared" si="14"/>
        <v>1</v>
      </c>
      <c r="F74" s="13" t="str">
        <f t="shared" si="15"/>
        <v>1</v>
      </c>
      <c r="G74" s="13" t="str">
        <f t="shared" si="16"/>
        <v>0</v>
      </c>
      <c r="H74" s="18" t="str">
        <f>H72</f>
        <v>$0FFF</v>
      </c>
      <c r="I74" t="str">
        <f t="shared" si="17"/>
        <v>DC.W $0FFF ;COLOR15</v>
      </c>
      <c r="J74" s="1"/>
    </row>
    <row r="75" spans="1:10" x14ac:dyDescent="0.25">
      <c r="A75" s="1">
        <f t="shared" si="18"/>
        <v>16</v>
      </c>
      <c r="B75" t="s">
        <v>26</v>
      </c>
      <c r="C75" s="13" t="str">
        <f t="shared" si="12"/>
        <v>0</v>
      </c>
      <c r="D75" s="13" t="str">
        <f t="shared" si="13"/>
        <v>0</v>
      </c>
      <c r="E75" s="13" t="str">
        <f t="shared" si="14"/>
        <v>0</v>
      </c>
      <c r="F75" s="13" t="str">
        <f t="shared" si="15"/>
        <v>0</v>
      </c>
      <c r="G75" s="13" t="str">
        <f t="shared" si="16"/>
        <v>1</v>
      </c>
      <c r="H75" s="34" t="str">
        <f>E53</f>
        <v>$0060</v>
      </c>
      <c r="I75" t="str">
        <f t="shared" si="17"/>
        <v>DC.W $0060 ;COLOR16 -&gt; Sprites 0 et 1</v>
      </c>
      <c r="J75" s="1"/>
    </row>
    <row r="76" spans="1:10" x14ac:dyDescent="0.25">
      <c r="A76" s="1">
        <f t="shared" si="18"/>
        <v>17</v>
      </c>
      <c r="B76" t="s">
        <v>25</v>
      </c>
      <c r="C76" s="13" t="str">
        <f t="shared" si="12"/>
        <v>1</v>
      </c>
      <c r="D76" s="13" t="str">
        <f t="shared" si="13"/>
        <v>0</v>
      </c>
      <c r="E76" s="13" t="str">
        <f t="shared" si="14"/>
        <v>0</v>
      </c>
      <c r="F76" s="13" t="str">
        <f t="shared" si="15"/>
        <v>0</v>
      </c>
      <c r="G76" s="13" t="str">
        <f t="shared" si="16"/>
        <v>1</v>
      </c>
      <c r="H76" s="18" t="str">
        <f>H74</f>
        <v>$0FFF</v>
      </c>
      <c r="I76" t="str">
        <f t="shared" si="17"/>
        <v>DC.W $0FFF ;COLOR17</v>
      </c>
      <c r="J76" s="1"/>
    </row>
    <row r="77" spans="1:10" x14ac:dyDescent="0.25">
      <c r="A77" s="1">
        <f t="shared" si="18"/>
        <v>18</v>
      </c>
      <c r="B77" t="s">
        <v>24</v>
      </c>
      <c r="C77" s="13" t="str">
        <f t="shared" si="12"/>
        <v>0</v>
      </c>
      <c r="D77" s="13" t="str">
        <f t="shared" si="13"/>
        <v>1</v>
      </c>
      <c r="E77" s="13" t="str">
        <f t="shared" si="14"/>
        <v>0</v>
      </c>
      <c r="F77" s="13" t="str">
        <f t="shared" si="15"/>
        <v>0</v>
      </c>
      <c r="G77" s="13" t="str">
        <f t="shared" si="16"/>
        <v>1</v>
      </c>
      <c r="H77" s="25" t="str">
        <f>E54</f>
        <v>$00FF</v>
      </c>
      <c r="I77" t="str">
        <f t="shared" si="17"/>
        <v>DC.W $00FF ;COLOR18</v>
      </c>
      <c r="J77" s="1"/>
    </row>
    <row r="78" spans="1:10" x14ac:dyDescent="0.25">
      <c r="A78" s="1">
        <f t="shared" si="18"/>
        <v>19</v>
      </c>
      <c r="B78" t="s">
        <v>23</v>
      </c>
      <c r="C78" s="13" t="str">
        <f t="shared" si="12"/>
        <v>1</v>
      </c>
      <c r="D78" s="13" t="str">
        <f t="shared" si="13"/>
        <v>1</v>
      </c>
      <c r="E78" s="13" t="str">
        <f t="shared" si="14"/>
        <v>0</v>
      </c>
      <c r="F78" s="13" t="str">
        <f t="shared" si="15"/>
        <v>0</v>
      </c>
      <c r="G78" s="13" t="str">
        <f t="shared" si="16"/>
        <v>1</v>
      </c>
      <c r="H78" s="18" t="str">
        <f>H76</f>
        <v>$0FFF</v>
      </c>
      <c r="I78" t="str">
        <f t="shared" si="17"/>
        <v>DC.W $0FFF ;COLOR19</v>
      </c>
      <c r="J78" s="1"/>
    </row>
    <row r="79" spans="1:10" x14ac:dyDescent="0.25">
      <c r="A79" s="1">
        <f t="shared" si="18"/>
        <v>20</v>
      </c>
      <c r="B79" t="s">
        <v>22</v>
      </c>
      <c r="C79" s="13" t="str">
        <f t="shared" si="12"/>
        <v>0</v>
      </c>
      <c r="D79" s="13" t="str">
        <f t="shared" si="13"/>
        <v>0</v>
      </c>
      <c r="E79" s="13" t="str">
        <f t="shared" si="14"/>
        <v>1</v>
      </c>
      <c r="F79" s="13" t="str">
        <f t="shared" si="15"/>
        <v>0</v>
      </c>
      <c r="G79" s="13" t="str">
        <f t="shared" si="16"/>
        <v>1</v>
      </c>
      <c r="H79" s="25" t="str">
        <f>E54</f>
        <v>$00FF</v>
      </c>
      <c r="I79" t="str">
        <f t="shared" si="17"/>
        <v>DC.W $00FF ;COLOR20 -&gt; Sprites 2 et 3</v>
      </c>
      <c r="J79" s="1"/>
    </row>
    <row r="80" spans="1:10" x14ac:dyDescent="0.25">
      <c r="A80" s="1">
        <f t="shared" si="18"/>
        <v>21</v>
      </c>
      <c r="B80" t="s">
        <v>21</v>
      </c>
      <c r="C80" s="13" t="str">
        <f t="shared" si="12"/>
        <v>1</v>
      </c>
      <c r="D80" s="13" t="str">
        <f t="shared" si="13"/>
        <v>0</v>
      </c>
      <c r="E80" s="13" t="str">
        <f t="shared" si="14"/>
        <v>1</v>
      </c>
      <c r="F80" s="13" t="str">
        <f t="shared" si="15"/>
        <v>0</v>
      </c>
      <c r="G80" s="13" t="str">
        <f t="shared" si="16"/>
        <v>1</v>
      </c>
      <c r="H80" s="18" t="str">
        <f>H78</f>
        <v>$0FFF</v>
      </c>
      <c r="I80" t="str">
        <f t="shared" si="17"/>
        <v>DC.W $0FFF ;COLOR21</v>
      </c>
      <c r="J80" s="1"/>
    </row>
    <row r="81" spans="1:10" x14ac:dyDescent="0.25">
      <c r="A81" s="1">
        <f t="shared" si="18"/>
        <v>22</v>
      </c>
      <c r="B81" t="s">
        <v>20</v>
      </c>
      <c r="C81" s="13" t="str">
        <f t="shared" si="12"/>
        <v>0</v>
      </c>
      <c r="D81" s="13" t="str">
        <f t="shared" si="13"/>
        <v>1</v>
      </c>
      <c r="E81" s="13" t="str">
        <f t="shared" si="14"/>
        <v>1</v>
      </c>
      <c r="F81" s="13" t="str">
        <f t="shared" si="15"/>
        <v>0</v>
      </c>
      <c r="G81" s="13" t="str">
        <f t="shared" si="16"/>
        <v>1</v>
      </c>
      <c r="H81" s="26" t="str">
        <f>E55</f>
        <v>$00CC</v>
      </c>
      <c r="I81" t="str">
        <f t="shared" si="17"/>
        <v>DC.W $00CC ;COLOR22</v>
      </c>
      <c r="J81" s="1"/>
    </row>
    <row r="82" spans="1:10" x14ac:dyDescent="0.25">
      <c r="A82" s="1">
        <f t="shared" si="18"/>
        <v>23</v>
      </c>
      <c r="B82" t="s">
        <v>19</v>
      </c>
      <c r="C82" s="13" t="str">
        <f t="shared" si="12"/>
        <v>1</v>
      </c>
      <c r="D82" s="13" t="str">
        <f t="shared" si="13"/>
        <v>1</v>
      </c>
      <c r="E82" s="13" t="str">
        <f t="shared" si="14"/>
        <v>1</v>
      </c>
      <c r="F82" s="13" t="str">
        <f t="shared" si="15"/>
        <v>0</v>
      </c>
      <c r="G82" s="13" t="str">
        <f t="shared" si="16"/>
        <v>1</v>
      </c>
      <c r="H82" s="18" t="str">
        <f>H80</f>
        <v>$0FFF</v>
      </c>
      <c r="I82" t="str">
        <f t="shared" si="17"/>
        <v>DC.W $0FFF ;COLOR23</v>
      </c>
      <c r="J82" s="1"/>
    </row>
    <row r="83" spans="1:10" x14ac:dyDescent="0.25">
      <c r="A83" s="1">
        <f t="shared" si="18"/>
        <v>24</v>
      </c>
      <c r="B83" t="s">
        <v>18</v>
      </c>
      <c r="C83" s="13" t="str">
        <f t="shared" si="12"/>
        <v>0</v>
      </c>
      <c r="D83" s="13" t="str">
        <f t="shared" si="13"/>
        <v>0</v>
      </c>
      <c r="E83" s="13" t="str">
        <f t="shared" si="14"/>
        <v>0</v>
      </c>
      <c r="F83" s="13" t="str">
        <f t="shared" si="15"/>
        <v>1</v>
      </c>
      <c r="G83" s="13" t="str">
        <f t="shared" si="16"/>
        <v>1</v>
      </c>
      <c r="H83" s="25" t="str">
        <f>E54</f>
        <v>$00FF</v>
      </c>
      <c r="I83" t="str">
        <f t="shared" si="17"/>
        <v>DC.W $00FF ;COLOR24 -&gt; Sprites 4 et 5</v>
      </c>
      <c r="J83" s="1"/>
    </row>
    <row r="84" spans="1:10" x14ac:dyDescent="0.25">
      <c r="A84" s="1">
        <f t="shared" si="18"/>
        <v>25</v>
      </c>
      <c r="B84" t="s">
        <v>17</v>
      </c>
      <c r="C84" s="13" t="str">
        <f t="shared" si="12"/>
        <v>1</v>
      </c>
      <c r="D84" s="13" t="str">
        <f t="shared" si="13"/>
        <v>0</v>
      </c>
      <c r="E84" s="13" t="str">
        <f t="shared" si="14"/>
        <v>0</v>
      </c>
      <c r="F84" s="13" t="str">
        <f t="shared" si="15"/>
        <v>1</v>
      </c>
      <c r="G84" s="13" t="str">
        <f t="shared" si="16"/>
        <v>1</v>
      </c>
      <c r="H84" s="18" t="str">
        <f>H82</f>
        <v>$0FFF</v>
      </c>
      <c r="I84" t="str">
        <f t="shared" si="17"/>
        <v>DC.W $0FFF ;COLOR25</v>
      </c>
      <c r="J84" s="1"/>
    </row>
    <row r="85" spans="1:10" x14ac:dyDescent="0.25">
      <c r="A85" s="1">
        <f t="shared" si="18"/>
        <v>26</v>
      </c>
      <c r="B85" t="s">
        <v>16</v>
      </c>
      <c r="C85" s="13" t="str">
        <f t="shared" si="12"/>
        <v>0</v>
      </c>
      <c r="D85" s="13" t="str">
        <f t="shared" si="13"/>
        <v>1</v>
      </c>
      <c r="E85" s="13" t="str">
        <f t="shared" si="14"/>
        <v>0</v>
      </c>
      <c r="F85" s="13" t="str">
        <f t="shared" si="15"/>
        <v>1</v>
      </c>
      <c r="G85" s="13" t="str">
        <f t="shared" si="16"/>
        <v>1</v>
      </c>
      <c r="H85" s="26" t="str">
        <f>E55</f>
        <v>$00CC</v>
      </c>
      <c r="I85" t="str">
        <f t="shared" si="17"/>
        <v>DC.W $00CC ;COLOR26</v>
      </c>
      <c r="J85" s="1"/>
    </row>
    <row r="86" spans="1:10" x14ac:dyDescent="0.25">
      <c r="A86" s="1">
        <f t="shared" si="18"/>
        <v>27</v>
      </c>
      <c r="B86" t="s">
        <v>15</v>
      </c>
      <c r="C86" s="13" t="str">
        <f t="shared" si="12"/>
        <v>1</v>
      </c>
      <c r="D86" s="13" t="str">
        <f t="shared" si="13"/>
        <v>1</v>
      </c>
      <c r="E86" s="13" t="str">
        <f t="shared" si="14"/>
        <v>0</v>
      </c>
      <c r="F86" s="13" t="str">
        <f t="shared" si="15"/>
        <v>1</v>
      </c>
      <c r="G86" s="13" t="str">
        <f t="shared" si="16"/>
        <v>1</v>
      </c>
      <c r="H86" s="18" t="str">
        <f>H84</f>
        <v>$0FFF</v>
      </c>
      <c r="I86" t="str">
        <f t="shared" si="17"/>
        <v>DC.W $0FFF ;COLOR27</v>
      </c>
      <c r="J86" s="1"/>
    </row>
    <row r="87" spans="1:10" x14ac:dyDescent="0.25">
      <c r="A87" s="1">
        <f t="shared" si="18"/>
        <v>28</v>
      </c>
      <c r="B87" t="s">
        <v>14</v>
      </c>
      <c r="C87" s="13" t="str">
        <f t="shared" si="12"/>
        <v>0</v>
      </c>
      <c r="D87" s="13" t="str">
        <f t="shared" si="13"/>
        <v>0</v>
      </c>
      <c r="E87" s="13" t="str">
        <f t="shared" si="14"/>
        <v>1</v>
      </c>
      <c r="F87" s="13" t="str">
        <f t="shared" si="15"/>
        <v>1</v>
      </c>
      <c r="G87" s="13" t="str">
        <f t="shared" si="16"/>
        <v>1</v>
      </c>
      <c r="H87" s="26" t="str">
        <f>E55</f>
        <v>$00CC</v>
      </c>
      <c r="I87" t="str">
        <f t="shared" si="17"/>
        <v>DC.W $00CC ;COLOR28 -&gt; Sprites 6 et 7</v>
      </c>
      <c r="J87" s="1"/>
    </row>
    <row r="88" spans="1:10" x14ac:dyDescent="0.25">
      <c r="A88" s="1">
        <f t="shared" si="18"/>
        <v>29</v>
      </c>
      <c r="B88" t="s">
        <v>13</v>
      </c>
      <c r="C88" s="13" t="str">
        <f t="shared" si="12"/>
        <v>1</v>
      </c>
      <c r="D88" s="13" t="str">
        <f t="shared" si="13"/>
        <v>0</v>
      </c>
      <c r="E88" s="13" t="str">
        <f t="shared" si="14"/>
        <v>1</v>
      </c>
      <c r="F88" s="13" t="str">
        <f t="shared" si="15"/>
        <v>1</v>
      </c>
      <c r="G88" s="13" t="str">
        <f t="shared" si="16"/>
        <v>1</v>
      </c>
      <c r="H88" s="18" t="str">
        <f>H86</f>
        <v>$0FFF</v>
      </c>
      <c r="I88" t="str">
        <f t="shared" si="17"/>
        <v>DC.W $0FFF ;COLOR29</v>
      </c>
      <c r="J88" s="1"/>
    </row>
    <row r="89" spans="1:10" x14ac:dyDescent="0.25">
      <c r="A89" s="1">
        <f t="shared" si="18"/>
        <v>30</v>
      </c>
      <c r="B89" t="s">
        <v>12</v>
      </c>
      <c r="C89" s="13" t="str">
        <f t="shared" si="12"/>
        <v>0</v>
      </c>
      <c r="D89" s="13" t="str">
        <f t="shared" si="13"/>
        <v>1</v>
      </c>
      <c r="E89" s="13" t="str">
        <f t="shared" si="14"/>
        <v>1</v>
      </c>
      <c r="F89" s="13" t="str">
        <f t="shared" si="15"/>
        <v>1</v>
      </c>
      <c r="G89" s="13" t="str">
        <f t="shared" si="16"/>
        <v>1</v>
      </c>
      <c r="H89" s="27" t="str">
        <f>E56</f>
        <v>$0099</v>
      </c>
      <c r="I89" t="str">
        <f t="shared" si="17"/>
        <v>DC.W $0099 ;COLOR30</v>
      </c>
      <c r="J89" s="1"/>
    </row>
    <row r="90" spans="1:10" x14ac:dyDescent="0.25">
      <c r="A90" s="1">
        <f t="shared" si="18"/>
        <v>31</v>
      </c>
      <c r="B90" t="s">
        <v>11</v>
      </c>
      <c r="C90" s="13" t="str">
        <f t="shared" si="12"/>
        <v>1</v>
      </c>
      <c r="D90" s="13" t="str">
        <f t="shared" si="13"/>
        <v>1</v>
      </c>
      <c r="E90" s="13" t="str">
        <f t="shared" si="14"/>
        <v>1</v>
      </c>
      <c r="F90" s="13" t="str">
        <f t="shared" si="15"/>
        <v>1</v>
      </c>
      <c r="G90" s="13" t="str">
        <f t="shared" si="16"/>
        <v>1</v>
      </c>
      <c r="H90" s="18" t="str">
        <f>H88</f>
        <v>$0FFF</v>
      </c>
      <c r="I90" t="str">
        <f t="shared" si="17"/>
        <v>DC.W $0FFF ;COLOR31</v>
      </c>
    </row>
    <row r="92" spans="1:10" s="10" customFormat="1" x14ac:dyDescent="0.25">
      <c r="A92" s="12" t="s">
        <v>99</v>
      </c>
      <c r="B92" s="11"/>
      <c r="C92" s="11"/>
      <c r="D92" s="11"/>
      <c r="E92" s="11"/>
    </row>
    <row r="94" spans="1:10" x14ac:dyDescent="0.25">
      <c r="A94"/>
      <c r="B94" s="1" t="s">
        <v>58</v>
      </c>
      <c r="C94" s="1" t="s">
        <v>57</v>
      </c>
      <c r="D94" s="1" t="s">
        <v>56</v>
      </c>
      <c r="E94" s="1" t="s">
        <v>60</v>
      </c>
      <c r="F94" s="1" t="s">
        <v>61</v>
      </c>
    </row>
    <row r="95" spans="1:10" x14ac:dyDescent="0.25">
      <c r="A95" s="37" t="s">
        <v>63</v>
      </c>
      <c r="B95" s="1">
        <v>0</v>
      </c>
      <c r="C95" s="1">
        <v>0</v>
      </c>
      <c r="D95" s="1">
        <v>0</v>
      </c>
      <c r="E95" s="1" t="str">
        <f t="shared" ref="E95:E103" si="19">CONCATENATE("$0",DEC2HEX(B95,1),DEC2HEX(C95,1),DEC2HEX(D95,1))</f>
        <v>$0000</v>
      </c>
      <c r="F95" t="str">
        <f>E95</f>
        <v>$0000</v>
      </c>
    </row>
    <row r="96" spans="1:10" x14ac:dyDescent="0.25">
      <c r="A96" s="21" t="s">
        <v>89</v>
      </c>
      <c r="B96" s="1">
        <v>15</v>
      </c>
      <c r="C96" s="1">
        <v>15</v>
      </c>
      <c r="D96" s="1">
        <v>15</v>
      </c>
      <c r="E96" s="1" t="str">
        <f t="shared" si="19"/>
        <v>$0FFF</v>
      </c>
      <c r="F96" t="str">
        <f t="shared" ref="F96" si="20">CONCATENATE(F95,", ",E96)</f>
        <v>$0000, $0FFF</v>
      </c>
    </row>
    <row r="97" spans="1:9" x14ac:dyDescent="0.25">
      <c r="A97" s="36" t="s">
        <v>62</v>
      </c>
      <c r="B97" s="1">
        <v>10</v>
      </c>
      <c r="C97" s="1">
        <v>10</v>
      </c>
      <c r="D97" s="1">
        <v>10</v>
      </c>
      <c r="E97" s="1" t="str">
        <f t="shared" ref="E97" si="21">CONCATENATE("$0",DEC2HEX(B97,1),DEC2HEX(C97,1),DEC2HEX(D97,1))</f>
        <v>$0AAA</v>
      </c>
      <c r="F97" t="str">
        <f t="shared" ref="F97:F102" si="22">CONCATENATE(F96,", ",E97)</f>
        <v>$0000, $0FFF, $0AAA</v>
      </c>
    </row>
    <row r="98" spans="1:9" x14ac:dyDescent="0.25">
      <c r="A98" s="8" t="s">
        <v>55</v>
      </c>
      <c r="B98" s="1">
        <v>11</v>
      </c>
      <c r="C98" s="1">
        <v>11</v>
      </c>
      <c r="D98" s="1">
        <v>0</v>
      </c>
      <c r="E98" s="1" t="str">
        <f t="shared" si="19"/>
        <v>$0BB0</v>
      </c>
      <c r="F98" t="str">
        <f t="shared" si="22"/>
        <v>$0000, $0FFF, $0AAA, $0BB0</v>
      </c>
    </row>
    <row r="99" spans="1:9" x14ac:dyDescent="0.25">
      <c r="A99" s="8" t="s">
        <v>54</v>
      </c>
      <c r="B99" s="1">
        <v>13</v>
      </c>
      <c r="C99" s="1">
        <v>13</v>
      </c>
      <c r="D99" s="1">
        <v>0</v>
      </c>
      <c r="E99" s="1" t="str">
        <f t="shared" si="19"/>
        <v>$0DD0</v>
      </c>
      <c r="F99" t="str">
        <f t="shared" si="22"/>
        <v>$0000, $0FFF, $0AAA, $0BB0, $0DD0</v>
      </c>
    </row>
    <row r="100" spans="1:9" x14ac:dyDescent="0.25">
      <c r="A100" s="8" t="s">
        <v>53</v>
      </c>
      <c r="B100" s="1">
        <v>0</v>
      </c>
      <c r="C100" s="1">
        <v>13</v>
      </c>
      <c r="D100" s="1">
        <v>0</v>
      </c>
      <c r="E100" s="1" t="str">
        <f t="shared" si="19"/>
        <v>$00D0</v>
      </c>
      <c r="F100" t="str">
        <f t="shared" si="22"/>
        <v>$0000, $0FFF, $0AAA, $0BB0, $0DD0, $00D0</v>
      </c>
    </row>
    <row r="101" spans="1:9" x14ac:dyDescent="0.25">
      <c r="A101" s="9" t="s">
        <v>52</v>
      </c>
      <c r="B101" s="1">
        <v>0</v>
      </c>
      <c r="C101" s="1">
        <v>11</v>
      </c>
      <c r="D101" s="1">
        <v>0</v>
      </c>
      <c r="E101" s="1" t="str">
        <f t="shared" si="19"/>
        <v>$00B0</v>
      </c>
      <c r="F101" t="str">
        <f t="shared" si="22"/>
        <v>$0000, $0FFF, $0AAA, $0BB0, $0DD0, $00D0, $00B0</v>
      </c>
    </row>
    <row r="102" spans="1:9" x14ac:dyDescent="0.25">
      <c r="A102" s="9" t="s">
        <v>51</v>
      </c>
      <c r="B102" s="1">
        <v>0</v>
      </c>
      <c r="C102" s="1">
        <v>13</v>
      </c>
      <c r="D102" s="1">
        <v>0</v>
      </c>
      <c r="E102" s="1" t="str">
        <f t="shared" si="19"/>
        <v>$00D0</v>
      </c>
      <c r="F102" t="str">
        <f t="shared" si="22"/>
        <v>$0000, $0FFF, $0AAA, $0BB0, $0DD0, $00D0, $00B0, $00D0</v>
      </c>
    </row>
    <row r="103" spans="1:9" x14ac:dyDescent="0.25">
      <c r="A103" s="9" t="s">
        <v>50</v>
      </c>
      <c r="B103" s="1">
        <v>13</v>
      </c>
      <c r="C103" s="1">
        <v>15</v>
      </c>
      <c r="D103" s="1">
        <v>0</v>
      </c>
      <c r="E103" s="1" t="str">
        <f t="shared" si="19"/>
        <v>$0DF0</v>
      </c>
      <c r="F103" t="str">
        <f>CONCATENATE(";Palette (no transparency): ",F102,", ",E103)</f>
        <v>;Palette (no transparency): $0000, $0FFF, $0AAA, $0BB0, $0DD0, $00D0, $00B0, $00D0, $0DF0</v>
      </c>
    </row>
    <row r="105" spans="1:9" x14ac:dyDescent="0.25">
      <c r="A105" s="1" t="s">
        <v>95</v>
      </c>
      <c r="B105" s="1" t="s">
        <v>96</v>
      </c>
      <c r="C105" s="1" t="s">
        <v>47</v>
      </c>
      <c r="D105" s="1" t="s">
        <v>46</v>
      </c>
      <c r="E105" s="1" t="s">
        <v>45</v>
      </c>
      <c r="F105" s="1" t="s">
        <v>44</v>
      </c>
      <c r="G105" s="1" t="s">
        <v>43</v>
      </c>
      <c r="H105" s="1" t="s">
        <v>97</v>
      </c>
    </row>
    <row r="106" spans="1:9" x14ac:dyDescent="0.25">
      <c r="A106" s="1">
        <v>0</v>
      </c>
      <c r="B106" t="s">
        <v>42</v>
      </c>
      <c r="C106" s="13" t="str">
        <f t="shared" ref="C106:C137" si="23">MID(DEC2BIN($A106,5),5,1)</f>
        <v>0</v>
      </c>
      <c r="D106" s="13" t="str">
        <f t="shared" ref="D106:D137" si="24">MID(DEC2BIN($A106,5),4,1)</f>
        <v>0</v>
      </c>
      <c r="E106" s="13" t="str">
        <f t="shared" ref="E106:E137" si="25">MID(DEC2BIN($A106,5),3,1)</f>
        <v>0</v>
      </c>
      <c r="F106" s="13" t="str">
        <f t="shared" ref="F106:F137" si="26">MID(DEC2BIN($A106,5),2,1)</f>
        <v>0</v>
      </c>
      <c r="G106" s="13" t="str">
        <f t="shared" ref="G106:G137" si="27">MID(DEC2BIN($A106,5),1,1)</f>
        <v>0</v>
      </c>
      <c r="H106" s="19" t="str">
        <f>E95</f>
        <v>$0000</v>
      </c>
      <c r="I106" t="str">
        <f t="shared" ref="I106:I137" si="28">CONCATENATE("DC.W ",H106," ",B106)</f>
        <v>DC.W $0000 ;COLOR00 -&gt; Playfield 1 (bitplanes 1, 3 et 5)</v>
      </c>
    </row>
    <row r="107" spans="1:9" x14ac:dyDescent="0.25">
      <c r="A107" s="1">
        <f t="shared" ref="A107:A137" si="29">A106+1</f>
        <v>1</v>
      </c>
      <c r="B107" t="s">
        <v>41</v>
      </c>
      <c r="C107" s="13" t="str">
        <f t="shared" si="23"/>
        <v>1</v>
      </c>
      <c r="D107" s="13" t="str">
        <f t="shared" si="24"/>
        <v>0</v>
      </c>
      <c r="E107" s="13" t="str">
        <f t="shared" si="25"/>
        <v>0</v>
      </c>
      <c r="F107" s="13" t="str">
        <f t="shared" si="26"/>
        <v>0</v>
      </c>
      <c r="G107" s="13" t="str">
        <f t="shared" si="27"/>
        <v>0</v>
      </c>
      <c r="H107" s="18" t="str">
        <f>E96</f>
        <v>$0FFF</v>
      </c>
      <c r="I107" t="str">
        <f t="shared" si="28"/>
        <v>DC.W $0FFF ;COLOR01</v>
      </c>
    </row>
    <row r="108" spans="1:9" x14ac:dyDescent="0.25">
      <c r="A108" s="1">
        <f t="shared" si="29"/>
        <v>2</v>
      </c>
      <c r="B108" t="s">
        <v>40</v>
      </c>
      <c r="C108" s="13" t="str">
        <f t="shared" si="23"/>
        <v>0</v>
      </c>
      <c r="D108" s="13" t="str">
        <f t="shared" si="24"/>
        <v>1</v>
      </c>
      <c r="E108" s="13" t="str">
        <f t="shared" si="25"/>
        <v>0</v>
      </c>
      <c r="F108" s="13" t="str">
        <f t="shared" si="26"/>
        <v>0</v>
      </c>
      <c r="G108" s="13" t="str">
        <f t="shared" si="27"/>
        <v>0</v>
      </c>
      <c r="H108" s="16" t="str">
        <f>E101</f>
        <v>$00B0</v>
      </c>
      <c r="I108" t="str">
        <f t="shared" si="28"/>
        <v>DC.W $00B0 ;COLOR02</v>
      </c>
    </row>
    <row r="109" spans="1:9" x14ac:dyDescent="0.25">
      <c r="A109" s="1">
        <f t="shared" si="29"/>
        <v>3</v>
      </c>
      <c r="B109" t="s">
        <v>39</v>
      </c>
      <c r="C109" s="13" t="str">
        <f t="shared" si="23"/>
        <v>1</v>
      </c>
      <c r="D109" s="13" t="str">
        <f t="shared" si="24"/>
        <v>1</v>
      </c>
      <c r="E109" s="13" t="str">
        <f t="shared" si="25"/>
        <v>0</v>
      </c>
      <c r="F109" s="13" t="str">
        <f t="shared" si="26"/>
        <v>0</v>
      </c>
      <c r="G109" s="13" t="str">
        <f t="shared" si="27"/>
        <v>0</v>
      </c>
      <c r="H109" s="38" t="str">
        <f>E97</f>
        <v>$0AAA</v>
      </c>
      <c r="I109" t="str">
        <f t="shared" si="28"/>
        <v>DC.W $0AAA ;COLOR03</v>
      </c>
    </row>
    <row r="110" spans="1:9" x14ac:dyDescent="0.25">
      <c r="A110" s="1">
        <f t="shared" si="29"/>
        <v>4</v>
      </c>
      <c r="B110" t="s">
        <v>38</v>
      </c>
      <c r="C110" s="13" t="str">
        <f t="shared" si="23"/>
        <v>0</v>
      </c>
      <c r="D110" s="13" t="str">
        <f t="shared" si="24"/>
        <v>0</v>
      </c>
      <c r="E110" s="13" t="str">
        <f t="shared" si="25"/>
        <v>1</v>
      </c>
      <c r="F110" s="13" t="str">
        <f t="shared" si="26"/>
        <v>0</v>
      </c>
      <c r="G110" s="13" t="str">
        <f t="shared" si="27"/>
        <v>0</v>
      </c>
      <c r="H110" s="17" t="str">
        <f>E98</f>
        <v>$0BB0</v>
      </c>
      <c r="I110" t="str">
        <f t="shared" si="28"/>
        <v>DC.W $0BB0 ;COLOR04</v>
      </c>
    </row>
    <row r="111" spans="1:9" x14ac:dyDescent="0.25">
      <c r="A111" s="1">
        <f t="shared" si="29"/>
        <v>5</v>
      </c>
      <c r="B111" t="s">
        <v>37</v>
      </c>
      <c r="C111" s="13" t="str">
        <f t="shared" si="23"/>
        <v>1</v>
      </c>
      <c r="D111" s="13" t="str">
        <f t="shared" si="24"/>
        <v>0</v>
      </c>
      <c r="E111" s="13" t="str">
        <f t="shared" si="25"/>
        <v>1</v>
      </c>
      <c r="F111" s="13" t="str">
        <f t="shared" si="26"/>
        <v>0</v>
      </c>
      <c r="G111" s="13" t="str">
        <f t="shared" si="27"/>
        <v>0</v>
      </c>
      <c r="H111" s="38" t="str">
        <f>H109</f>
        <v>$0AAA</v>
      </c>
      <c r="I111" t="str">
        <f t="shared" si="28"/>
        <v>DC.W $0AAA ;COLOR05</v>
      </c>
    </row>
    <row r="112" spans="1:9" x14ac:dyDescent="0.25">
      <c r="A112" s="1">
        <f t="shared" si="29"/>
        <v>6</v>
      </c>
      <c r="B112" t="s">
        <v>36</v>
      </c>
      <c r="C112" s="13" t="str">
        <f t="shared" si="23"/>
        <v>0</v>
      </c>
      <c r="D112" s="13" t="str">
        <f t="shared" si="24"/>
        <v>1</v>
      </c>
      <c r="E112" s="13" t="str">
        <f t="shared" si="25"/>
        <v>1</v>
      </c>
      <c r="F112" s="13" t="str">
        <f t="shared" si="26"/>
        <v>0</v>
      </c>
      <c r="G112" s="13" t="str">
        <f t="shared" si="27"/>
        <v>0</v>
      </c>
      <c r="H112" s="15" t="str">
        <f>H108</f>
        <v>$00B0</v>
      </c>
      <c r="I112" t="str">
        <f t="shared" si="28"/>
        <v>DC.W $00B0 ;COLOR06</v>
      </c>
    </row>
    <row r="113" spans="1:9" x14ac:dyDescent="0.25">
      <c r="A113" s="1">
        <f t="shared" si="29"/>
        <v>7</v>
      </c>
      <c r="B113" t="s">
        <v>35</v>
      </c>
      <c r="C113" s="13" t="str">
        <f t="shared" si="23"/>
        <v>1</v>
      </c>
      <c r="D113" s="13" t="str">
        <f t="shared" si="24"/>
        <v>1</v>
      </c>
      <c r="E113" s="13" t="str">
        <f t="shared" si="25"/>
        <v>1</v>
      </c>
      <c r="F113" s="13" t="str">
        <f t="shared" si="26"/>
        <v>0</v>
      </c>
      <c r="G113" s="13" t="str">
        <f t="shared" si="27"/>
        <v>0</v>
      </c>
      <c r="H113" s="38" t="str">
        <f>H111</f>
        <v>$0AAA</v>
      </c>
      <c r="I113" t="str">
        <f t="shared" si="28"/>
        <v>DC.W $0AAA ;COLOR07</v>
      </c>
    </row>
    <row r="114" spans="1:9" x14ac:dyDescent="0.25">
      <c r="A114" s="1">
        <f t="shared" si="29"/>
        <v>8</v>
      </c>
      <c r="B114" t="s">
        <v>34</v>
      </c>
      <c r="C114" s="13" t="str">
        <f t="shared" si="23"/>
        <v>0</v>
      </c>
      <c r="D114" s="13" t="str">
        <f t="shared" si="24"/>
        <v>0</v>
      </c>
      <c r="E114" s="13" t="str">
        <f t="shared" si="25"/>
        <v>0</v>
      </c>
      <c r="F114" s="13" t="str">
        <f t="shared" si="26"/>
        <v>1</v>
      </c>
      <c r="G114" s="13" t="str">
        <f t="shared" si="27"/>
        <v>0</v>
      </c>
      <c r="H114" s="16" t="str">
        <f>E102</f>
        <v>$00D0</v>
      </c>
      <c r="I114" t="str">
        <f t="shared" si="28"/>
        <v>DC.W $00D0 ;COLOR08 -&gt; Playfield 2 (bitplanes 2, 4 et 6)</v>
      </c>
    </row>
    <row r="115" spans="1:9" x14ac:dyDescent="0.25">
      <c r="A115" s="1">
        <f t="shared" si="29"/>
        <v>9</v>
      </c>
      <c r="B115" t="s">
        <v>33</v>
      </c>
      <c r="C115" s="13" t="str">
        <f t="shared" si="23"/>
        <v>1</v>
      </c>
      <c r="D115" s="13" t="str">
        <f t="shared" si="24"/>
        <v>0</v>
      </c>
      <c r="E115" s="13" t="str">
        <f t="shared" si="25"/>
        <v>0</v>
      </c>
      <c r="F115" s="13" t="str">
        <f t="shared" si="26"/>
        <v>1</v>
      </c>
      <c r="G115" s="13" t="str">
        <f t="shared" si="27"/>
        <v>0</v>
      </c>
      <c r="H115" s="38" t="str">
        <f>H113</f>
        <v>$0AAA</v>
      </c>
      <c r="I115" t="str">
        <f t="shared" si="28"/>
        <v>DC.W $0AAA ;COLOR09</v>
      </c>
    </row>
    <row r="116" spans="1:9" x14ac:dyDescent="0.25">
      <c r="A116" s="1">
        <f t="shared" si="29"/>
        <v>10</v>
      </c>
      <c r="B116" t="s">
        <v>32</v>
      </c>
      <c r="C116" s="13" t="str">
        <f t="shared" si="23"/>
        <v>0</v>
      </c>
      <c r="D116" s="13" t="str">
        <f t="shared" si="24"/>
        <v>1</v>
      </c>
      <c r="E116" s="13" t="str">
        <f t="shared" si="25"/>
        <v>0</v>
      </c>
      <c r="F116" s="13" t="str">
        <f t="shared" si="26"/>
        <v>1</v>
      </c>
      <c r="G116" s="13" t="str">
        <f t="shared" si="27"/>
        <v>0</v>
      </c>
      <c r="H116" s="16" t="str">
        <f>E103</f>
        <v>$0DF0</v>
      </c>
      <c r="I116" t="str">
        <f t="shared" si="28"/>
        <v>DC.W $0DF0 ;COLOR10</v>
      </c>
    </row>
    <row r="117" spans="1:9" x14ac:dyDescent="0.25">
      <c r="A117" s="1">
        <f t="shared" si="29"/>
        <v>11</v>
      </c>
      <c r="B117" t="s">
        <v>31</v>
      </c>
      <c r="C117" s="13" t="str">
        <f t="shared" si="23"/>
        <v>1</v>
      </c>
      <c r="D117" s="13" t="str">
        <f t="shared" si="24"/>
        <v>1</v>
      </c>
      <c r="E117" s="13" t="str">
        <f t="shared" si="25"/>
        <v>0</v>
      </c>
      <c r="F117" s="13" t="str">
        <f t="shared" si="26"/>
        <v>1</v>
      </c>
      <c r="G117" s="13" t="str">
        <f t="shared" si="27"/>
        <v>0</v>
      </c>
      <c r="H117" s="38" t="str">
        <f>H115</f>
        <v>$0AAA</v>
      </c>
      <c r="I117" t="str">
        <f t="shared" si="28"/>
        <v>DC.W $0AAA ;COLOR11</v>
      </c>
    </row>
    <row r="118" spans="1:9" x14ac:dyDescent="0.25">
      <c r="A118" s="1">
        <f t="shared" si="29"/>
        <v>12</v>
      </c>
      <c r="B118" t="s">
        <v>30</v>
      </c>
      <c r="C118" s="13" t="str">
        <f t="shared" si="23"/>
        <v>0</v>
      </c>
      <c r="D118" s="13" t="str">
        <f t="shared" si="24"/>
        <v>0</v>
      </c>
      <c r="E118" s="13" t="str">
        <f t="shared" si="25"/>
        <v>1</v>
      </c>
      <c r="F118" s="13" t="str">
        <f t="shared" si="26"/>
        <v>1</v>
      </c>
      <c r="G118" s="13" t="str">
        <f t="shared" si="27"/>
        <v>0</v>
      </c>
      <c r="H118" s="15" t="str">
        <f>H114</f>
        <v>$00D0</v>
      </c>
      <c r="I118" t="str">
        <f t="shared" si="28"/>
        <v>DC.W $00D0 ;COLOR12</v>
      </c>
    </row>
    <row r="119" spans="1:9" x14ac:dyDescent="0.25">
      <c r="A119" s="1">
        <f t="shared" si="29"/>
        <v>13</v>
      </c>
      <c r="B119" t="s">
        <v>29</v>
      </c>
      <c r="C119" s="13" t="str">
        <f t="shared" si="23"/>
        <v>1</v>
      </c>
      <c r="D119" s="13" t="str">
        <f t="shared" si="24"/>
        <v>0</v>
      </c>
      <c r="E119" s="13" t="str">
        <f t="shared" si="25"/>
        <v>1</v>
      </c>
      <c r="F119" s="13" t="str">
        <f t="shared" si="26"/>
        <v>1</v>
      </c>
      <c r="G119" s="13" t="str">
        <f t="shared" si="27"/>
        <v>0</v>
      </c>
      <c r="H119" s="38" t="str">
        <f>H117</f>
        <v>$0AAA</v>
      </c>
      <c r="I119" t="str">
        <f t="shared" si="28"/>
        <v>DC.W $0AAA ;COLOR13</v>
      </c>
    </row>
    <row r="120" spans="1:9" x14ac:dyDescent="0.25">
      <c r="A120" s="1">
        <f t="shared" si="29"/>
        <v>14</v>
      </c>
      <c r="B120" t="s">
        <v>28</v>
      </c>
      <c r="C120" s="13" t="str">
        <f t="shared" si="23"/>
        <v>0</v>
      </c>
      <c r="D120" s="13" t="str">
        <f t="shared" si="24"/>
        <v>1</v>
      </c>
      <c r="E120" s="13" t="str">
        <f t="shared" si="25"/>
        <v>1</v>
      </c>
      <c r="F120" s="13" t="str">
        <f t="shared" si="26"/>
        <v>1</v>
      </c>
      <c r="G120" s="13" t="str">
        <f t="shared" si="27"/>
        <v>0</v>
      </c>
      <c r="H120" s="15" t="str">
        <f>H116</f>
        <v>$0DF0</v>
      </c>
      <c r="I120" t="str">
        <f t="shared" si="28"/>
        <v>DC.W $0DF0 ;COLOR14</v>
      </c>
    </row>
    <row r="121" spans="1:9" x14ac:dyDescent="0.25">
      <c r="A121" s="1">
        <f t="shared" si="29"/>
        <v>15</v>
      </c>
      <c r="B121" t="s">
        <v>27</v>
      </c>
      <c r="C121" s="13" t="str">
        <f t="shared" si="23"/>
        <v>1</v>
      </c>
      <c r="D121" s="13" t="str">
        <f t="shared" si="24"/>
        <v>1</v>
      </c>
      <c r="E121" s="13" t="str">
        <f t="shared" si="25"/>
        <v>1</v>
      </c>
      <c r="F121" s="13" t="str">
        <f t="shared" si="26"/>
        <v>1</v>
      </c>
      <c r="G121" s="13" t="str">
        <f t="shared" si="27"/>
        <v>0</v>
      </c>
      <c r="H121" s="38" t="str">
        <f>H119</f>
        <v>$0AAA</v>
      </c>
      <c r="I121" t="str">
        <f t="shared" si="28"/>
        <v>DC.W $0AAA ;COLOR15</v>
      </c>
    </row>
    <row r="122" spans="1:9" x14ac:dyDescent="0.25">
      <c r="A122" s="1">
        <f t="shared" si="29"/>
        <v>16</v>
      </c>
      <c r="B122" t="s">
        <v>26</v>
      </c>
      <c r="C122" s="13" t="str">
        <f t="shared" si="23"/>
        <v>0</v>
      </c>
      <c r="D122" s="13" t="str">
        <f t="shared" si="24"/>
        <v>0</v>
      </c>
      <c r="E122" s="13" t="str">
        <f t="shared" si="25"/>
        <v>0</v>
      </c>
      <c r="F122" s="13" t="str">
        <f t="shared" si="26"/>
        <v>0</v>
      </c>
      <c r="G122" s="13" t="str">
        <f t="shared" si="27"/>
        <v>1</v>
      </c>
      <c r="H122" s="17" t="str">
        <f>E99</f>
        <v>$0DD0</v>
      </c>
      <c r="I122" t="str">
        <f t="shared" si="28"/>
        <v>DC.W $0DD0 ;COLOR16 -&gt; Sprites 0 et 1</v>
      </c>
    </row>
    <row r="123" spans="1:9" x14ac:dyDescent="0.25">
      <c r="A123" s="1">
        <f t="shared" si="29"/>
        <v>17</v>
      </c>
      <c r="B123" t="s">
        <v>25</v>
      </c>
      <c r="C123" s="13" t="str">
        <f t="shared" si="23"/>
        <v>1</v>
      </c>
      <c r="D123" s="13" t="str">
        <f t="shared" si="24"/>
        <v>0</v>
      </c>
      <c r="E123" s="13" t="str">
        <f t="shared" si="25"/>
        <v>0</v>
      </c>
      <c r="F123" s="13" t="str">
        <f t="shared" si="26"/>
        <v>0</v>
      </c>
      <c r="G123" s="13" t="str">
        <f t="shared" si="27"/>
        <v>1</v>
      </c>
      <c r="H123" s="38" t="str">
        <f>H121</f>
        <v>$0AAA</v>
      </c>
      <c r="I123" t="str">
        <f t="shared" si="28"/>
        <v>DC.W $0AAA ;COLOR17</v>
      </c>
    </row>
    <row r="124" spans="1:9" x14ac:dyDescent="0.25">
      <c r="A124" s="1">
        <f t="shared" si="29"/>
        <v>18</v>
      </c>
      <c r="B124" t="s">
        <v>24</v>
      </c>
      <c r="C124" s="13" t="str">
        <f t="shared" si="23"/>
        <v>0</v>
      </c>
      <c r="D124" s="13" t="str">
        <f t="shared" si="24"/>
        <v>1</v>
      </c>
      <c r="E124" s="13" t="str">
        <f t="shared" si="25"/>
        <v>0</v>
      </c>
      <c r="F124" s="13" t="str">
        <f t="shared" si="26"/>
        <v>0</v>
      </c>
      <c r="G124" s="13" t="str">
        <f t="shared" si="27"/>
        <v>1</v>
      </c>
      <c r="H124" s="15" t="str">
        <f>H108</f>
        <v>$00B0</v>
      </c>
      <c r="I124" t="str">
        <f t="shared" si="28"/>
        <v>DC.W $00B0 ;COLOR18</v>
      </c>
    </row>
    <row r="125" spans="1:9" x14ac:dyDescent="0.25">
      <c r="A125" s="1">
        <f t="shared" si="29"/>
        <v>19</v>
      </c>
      <c r="B125" t="s">
        <v>23</v>
      </c>
      <c r="C125" s="13" t="str">
        <f t="shared" si="23"/>
        <v>1</v>
      </c>
      <c r="D125" s="13" t="str">
        <f t="shared" si="24"/>
        <v>1</v>
      </c>
      <c r="E125" s="13" t="str">
        <f t="shared" si="25"/>
        <v>0</v>
      </c>
      <c r="F125" s="13" t="str">
        <f t="shared" si="26"/>
        <v>0</v>
      </c>
      <c r="G125" s="13" t="str">
        <f t="shared" si="27"/>
        <v>1</v>
      </c>
      <c r="H125" s="38" t="str">
        <f>H123</f>
        <v>$0AAA</v>
      </c>
      <c r="I125" t="str">
        <f t="shared" si="28"/>
        <v>DC.W $0AAA ;COLOR19</v>
      </c>
    </row>
    <row r="126" spans="1:9" x14ac:dyDescent="0.25">
      <c r="A126" s="1">
        <f t="shared" si="29"/>
        <v>20</v>
      </c>
      <c r="B126" t="s">
        <v>22</v>
      </c>
      <c r="C126" s="13" t="str">
        <f t="shared" si="23"/>
        <v>0</v>
      </c>
      <c r="D126" s="13" t="str">
        <f t="shared" si="24"/>
        <v>0</v>
      </c>
      <c r="E126" s="13" t="str">
        <f t="shared" si="25"/>
        <v>1</v>
      </c>
      <c r="F126" s="13" t="str">
        <f t="shared" si="26"/>
        <v>0</v>
      </c>
      <c r="G126" s="13" t="str">
        <f t="shared" si="27"/>
        <v>1</v>
      </c>
      <c r="H126" s="17" t="str">
        <f>E100</f>
        <v>$00D0</v>
      </c>
      <c r="I126" t="str">
        <f t="shared" si="28"/>
        <v>DC.W $00D0 ;COLOR20 -&gt; Sprites 2 et 3</v>
      </c>
    </row>
    <row r="127" spans="1:9" x14ac:dyDescent="0.25">
      <c r="A127" s="1">
        <f t="shared" si="29"/>
        <v>21</v>
      </c>
      <c r="B127" t="s">
        <v>21</v>
      </c>
      <c r="C127" s="13" t="str">
        <f t="shared" si="23"/>
        <v>1</v>
      </c>
      <c r="D127" s="13" t="str">
        <f t="shared" si="24"/>
        <v>0</v>
      </c>
      <c r="E127" s="13" t="str">
        <f t="shared" si="25"/>
        <v>1</v>
      </c>
      <c r="F127" s="13" t="str">
        <f t="shared" si="26"/>
        <v>0</v>
      </c>
      <c r="G127" s="13" t="str">
        <f t="shared" si="27"/>
        <v>1</v>
      </c>
      <c r="H127" s="38" t="str">
        <f>H125</f>
        <v>$0AAA</v>
      </c>
      <c r="I127" t="str">
        <f t="shared" si="28"/>
        <v>DC.W $0AAA ;COLOR21</v>
      </c>
    </row>
    <row r="128" spans="1:9" x14ac:dyDescent="0.25">
      <c r="A128" s="1">
        <f t="shared" si="29"/>
        <v>22</v>
      </c>
      <c r="B128" t="s">
        <v>20</v>
      </c>
      <c r="C128" s="13" t="str">
        <f t="shared" si="23"/>
        <v>0</v>
      </c>
      <c r="D128" s="13" t="str">
        <f t="shared" si="24"/>
        <v>1</v>
      </c>
      <c r="E128" s="13" t="str">
        <f t="shared" si="25"/>
        <v>1</v>
      </c>
      <c r="F128" s="13" t="str">
        <f t="shared" si="26"/>
        <v>0</v>
      </c>
      <c r="G128" s="13" t="str">
        <f t="shared" si="27"/>
        <v>1</v>
      </c>
      <c r="H128" s="15" t="str">
        <f>H116</f>
        <v>$0DF0</v>
      </c>
      <c r="I128" t="str">
        <f t="shared" si="28"/>
        <v>DC.W $0DF0 ;COLOR22</v>
      </c>
    </row>
    <row r="129" spans="1:9" x14ac:dyDescent="0.25">
      <c r="A129" s="1">
        <f t="shared" si="29"/>
        <v>23</v>
      </c>
      <c r="B129" t="s">
        <v>19</v>
      </c>
      <c r="C129" s="13" t="str">
        <f t="shared" si="23"/>
        <v>1</v>
      </c>
      <c r="D129" s="13" t="str">
        <f t="shared" si="24"/>
        <v>1</v>
      </c>
      <c r="E129" s="13" t="str">
        <f t="shared" si="25"/>
        <v>1</v>
      </c>
      <c r="F129" s="13" t="str">
        <f t="shared" si="26"/>
        <v>0</v>
      </c>
      <c r="G129" s="13" t="str">
        <f t="shared" si="27"/>
        <v>1</v>
      </c>
      <c r="H129" s="38" t="str">
        <f>H127</f>
        <v>$0AAA</v>
      </c>
      <c r="I129" t="str">
        <f t="shared" si="28"/>
        <v>DC.W $0AAA ;COLOR23</v>
      </c>
    </row>
    <row r="130" spans="1:9" x14ac:dyDescent="0.25">
      <c r="A130" s="1">
        <f t="shared" si="29"/>
        <v>24</v>
      </c>
      <c r="B130" t="s">
        <v>18</v>
      </c>
      <c r="C130" s="13" t="str">
        <f t="shared" si="23"/>
        <v>0</v>
      </c>
      <c r="D130" s="13" t="str">
        <f t="shared" si="24"/>
        <v>0</v>
      </c>
      <c r="E130" s="13" t="str">
        <f t="shared" si="25"/>
        <v>0</v>
      </c>
      <c r="F130" s="13" t="str">
        <f t="shared" si="26"/>
        <v>1</v>
      </c>
      <c r="G130" s="13" t="str">
        <f t="shared" si="27"/>
        <v>1</v>
      </c>
      <c r="H130" s="15" t="str">
        <f>H114</f>
        <v>$00D0</v>
      </c>
      <c r="I130" t="str">
        <f t="shared" si="28"/>
        <v>DC.W $00D0 ;COLOR24 -&gt; Sprites 4 et 5</v>
      </c>
    </row>
    <row r="131" spans="1:9" x14ac:dyDescent="0.25">
      <c r="A131" s="1">
        <f t="shared" si="29"/>
        <v>25</v>
      </c>
      <c r="B131" t="s">
        <v>17</v>
      </c>
      <c r="C131" s="13" t="str">
        <f t="shared" si="23"/>
        <v>1</v>
      </c>
      <c r="D131" s="13" t="str">
        <f t="shared" si="24"/>
        <v>0</v>
      </c>
      <c r="E131" s="13" t="str">
        <f t="shared" si="25"/>
        <v>0</v>
      </c>
      <c r="F131" s="13" t="str">
        <f t="shared" si="26"/>
        <v>1</v>
      </c>
      <c r="G131" s="13" t="str">
        <f t="shared" si="27"/>
        <v>1</v>
      </c>
      <c r="H131" s="38" t="str">
        <f>H129</f>
        <v>$0AAA</v>
      </c>
      <c r="I131" t="str">
        <f t="shared" si="28"/>
        <v>DC.W $0AAA ;COLOR25</v>
      </c>
    </row>
    <row r="132" spans="1:9" x14ac:dyDescent="0.25">
      <c r="A132" s="1">
        <f t="shared" si="29"/>
        <v>26</v>
      </c>
      <c r="B132" t="s">
        <v>16</v>
      </c>
      <c r="C132" s="13" t="str">
        <f t="shared" si="23"/>
        <v>0</v>
      </c>
      <c r="D132" s="13" t="str">
        <f t="shared" si="24"/>
        <v>1</v>
      </c>
      <c r="E132" s="13" t="str">
        <f t="shared" si="25"/>
        <v>0</v>
      </c>
      <c r="F132" s="13" t="str">
        <f t="shared" si="26"/>
        <v>1</v>
      </c>
      <c r="G132" s="13" t="str">
        <f t="shared" si="27"/>
        <v>1</v>
      </c>
      <c r="H132" s="15" t="str">
        <f>H116</f>
        <v>$0DF0</v>
      </c>
      <c r="I132" t="str">
        <f t="shared" si="28"/>
        <v>DC.W $0DF0 ;COLOR26</v>
      </c>
    </row>
    <row r="133" spans="1:9" x14ac:dyDescent="0.25">
      <c r="A133" s="1">
        <f t="shared" si="29"/>
        <v>27</v>
      </c>
      <c r="B133" t="s">
        <v>15</v>
      </c>
      <c r="C133" s="13" t="str">
        <f t="shared" si="23"/>
        <v>1</v>
      </c>
      <c r="D133" s="13" t="str">
        <f t="shared" si="24"/>
        <v>1</v>
      </c>
      <c r="E133" s="13" t="str">
        <f t="shared" si="25"/>
        <v>0</v>
      </c>
      <c r="F133" s="13" t="str">
        <f t="shared" si="26"/>
        <v>1</v>
      </c>
      <c r="G133" s="13" t="str">
        <f t="shared" si="27"/>
        <v>1</v>
      </c>
      <c r="H133" s="38" t="str">
        <f>H131</f>
        <v>$0AAA</v>
      </c>
      <c r="I133" t="str">
        <f t="shared" si="28"/>
        <v>DC.W $0AAA ;COLOR27</v>
      </c>
    </row>
    <row r="134" spans="1:9" x14ac:dyDescent="0.25">
      <c r="A134" s="1">
        <f t="shared" si="29"/>
        <v>28</v>
      </c>
      <c r="B134" t="s">
        <v>14</v>
      </c>
      <c r="C134" s="13" t="str">
        <f t="shared" si="23"/>
        <v>0</v>
      </c>
      <c r="D134" s="13" t="str">
        <f t="shared" si="24"/>
        <v>0</v>
      </c>
      <c r="E134" s="13" t="str">
        <f t="shared" si="25"/>
        <v>1</v>
      </c>
      <c r="F134" s="13" t="str">
        <f t="shared" si="26"/>
        <v>1</v>
      </c>
      <c r="G134" s="13" t="str">
        <f t="shared" si="27"/>
        <v>1</v>
      </c>
      <c r="H134" s="15" t="str">
        <f>H114</f>
        <v>$00D0</v>
      </c>
      <c r="I134" t="str">
        <f t="shared" si="28"/>
        <v>DC.W $00D0 ;COLOR28 -&gt; Sprites 6 et 7</v>
      </c>
    </row>
    <row r="135" spans="1:9" x14ac:dyDescent="0.25">
      <c r="A135" s="1">
        <f t="shared" si="29"/>
        <v>29</v>
      </c>
      <c r="B135" t="s">
        <v>13</v>
      </c>
      <c r="C135" s="13" t="str">
        <f t="shared" si="23"/>
        <v>1</v>
      </c>
      <c r="D135" s="13" t="str">
        <f t="shared" si="24"/>
        <v>0</v>
      </c>
      <c r="E135" s="13" t="str">
        <f t="shared" si="25"/>
        <v>1</v>
      </c>
      <c r="F135" s="13" t="str">
        <f t="shared" si="26"/>
        <v>1</v>
      </c>
      <c r="G135" s="13" t="str">
        <f t="shared" si="27"/>
        <v>1</v>
      </c>
      <c r="H135" s="38" t="str">
        <f>H133</f>
        <v>$0AAA</v>
      </c>
      <c r="I135" t="str">
        <f t="shared" si="28"/>
        <v>DC.W $0AAA ;COLOR29</v>
      </c>
    </row>
    <row r="136" spans="1:9" x14ac:dyDescent="0.25">
      <c r="A136" s="1">
        <f t="shared" si="29"/>
        <v>30</v>
      </c>
      <c r="B136" t="s">
        <v>12</v>
      </c>
      <c r="C136" s="13" t="str">
        <f t="shared" si="23"/>
        <v>0</v>
      </c>
      <c r="D136" s="13" t="str">
        <f t="shared" si="24"/>
        <v>1</v>
      </c>
      <c r="E136" s="13" t="str">
        <f t="shared" si="25"/>
        <v>1</v>
      </c>
      <c r="F136" s="13" t="str">
        <f t="shared" si="26"/>
        <v>1</v>
      </c>
      <c r="G136" s="13" t="str">
        <f t="shared" si="27"/>
        <v>1</v>
      </c>
      <c r="H136" s="15" t="str">
        <f>H116</f>
        <v>$0DF0</v>
      </c>
      <c r="I136" t="str">
        <f t="shared" si="28"/>
        <v>DC.W $0DF0 ;COLOR30</v>
      </c>
    </row>
    <row r="137" spans="1:9" x14ac:dyDescent="0.25">
      <c r="A137" s="1">
        <f t="shared" si="29"/>
        <v>31</v>
      </c>
      <c r="B137" t="s">
        <v>11</v>
      </c>
      <c r="C137" s="13" t="str">
        <f t="shared" si="23"/>
        <v>1</v>
      </c>
      <c r="D137" s="13" t="str">
        <f t="shared" si="24"/>
        <v>1</v>
      </c>
      <c r="E137" s="13" t="str">
        <f t="shared" si="25"/>
        <v>1</v>
      </c>
      <c r="F137" s="13" t="str">
        <f t="shared" si="26"/>
        <v>1</v>
      </c>
      <c r="G137" s="13" t="str">
        <f t="shared" si="27"/>
        <v>1</v>
      </c>
      <c r="H137" s="38" t="str">
        <f>H135</f>
        <v>$0AAA</v>
      </c>
      <c r="I137" t="str">
        <f t="shared" si="28"/>
        <v>DC.W $0AAA ;COLOR31</v>
      </c>
    </row>
    <row r="139" spans="1:9" s="10" customFormat="1" x14ac:dyDescent="0.25">
      <c r="A139" s="12" t="s">
        <v>100</v>
      </c>
      <c r="B139" s="11"/>
      <c r="C139" s="11"/>
      <c r="D139" s="11"/>
      <c r="E139" s="11"/>
    </row>
    <row r="141" spans="1:9" x14ac:dyDescent="0.25">
      <c r="A141"/>
      <c r="B141" s="1" t="s">
        <v>58</v>
      </c>
      <c r="C141" s="1" t="s">
        <v>57</v>
      </c>
      <c r="D141" s="1" t="s">
        <v>56</v>
      </c>
      <c r="E141" s="1" t="s">
        <v>60</v>
      </c>
      <c r="F141" s="1" t="s">
        <v>61</v>
      </c>
    </row>
    <row r="142" spans="1:9" x14ac:dyDescent="0.25">
      <c r="A142" s="37" t="s">
        <v>63</v>
      </c>
      <c r="B142" s="1">
        <v>0</v>
      </c>
      <c r="C142" s="1">
        <v>0</v>
      </c>
      <c r="D142" s="1">
        <v>0</v>
      </c>
      <c r="E142" s="1" t="str">
        <f t="shared" ref="E142:E150" si="30">CONCATENATE("$0",DEC2HEX(B142,1),DEC2HEX(C142,1),DEC2HEX(D142,1))</f>
        <v>$0000</v>
      </c>
      <c r="F142" t="str">
        <f>E142</f>
        <v>$0000</v>
      </c>
    </row>
    <row r="143" spans="1:9" x14ac:dyDescent="0.25">
      <c r="A143" s="21" t="s">
        <v>89</v>
      </c>
      <c r="B143" s="1">
        <v>15</v>
      </c>
      <c r="C143" s="1">
        <v>15</v>
      </c>
      <c r="D143" s="1">
        <v>15</v>
      </c>
      <c r="E143" s="1" t="str">
        <f t="shared" si="30"/>
        <v>$0FFF</v>
      </c>
      <c r="F143" t="str">
        <f t="shared" ref="F143:F149" si="31">CONCATENATE(F142,", ",E143)</f>
        <v>$0000, $0FFF</v>
      </c>
    </row>
    <row r="144" spans="1:9" x14ac:dyDescent="0.25">
      <c r="A144" s="36" t="s">
        <v>62</v>
      </c>
      <c r="B144" s="1">
        <v>10</v>
      </c>
      <c r="C144" s="1">
        <v>10</v>
      </c>
      <c r="D144" s="1">
        <v>10</v>
      </c>
      <c r="E144" s="1" t="str">
        <f t="shared" si="30"/>
        <v>$0AAA</v>
      </c>
      <c r="F144" t="str">
        <f t="shared" si="31"/>
        <v>$0000, $0FFF, $0AAA</v>
      </c>
    </row>
    <row r="145" spans="1:9" x14ac:dyDescent="0.25">
      <c r="A145" s="8" t="s">
        <v>55</v>
      </c>
      <c r="B145" s="1">
        <v>0</v>
      </c>
      <c r="C145" s="1">
        <v>0</v>
      </c>
      <c r="D145" s="1">
        <v>15</v>
      </c>
      <c r="E145" s="1" t="str">
        <f t="shared" si="30"/>
        <v>$000F</v>
      </c>
      <c r="F145" t="str">
        <f t="shared" si="31"/>
        <v>$0000, $0FFF, $0AAA, $000F</v>
      </c>
    </row>
    <row r="146" spans="1:9" x14ac:dyDescent="0.25">
      <c r="A146" s="8" t="s">
        <v>54</v>
      </c>
      <c r="B146" s="1">
        <v>0</v>
      </c>
      <c r="C146" s="1">
        <v>0</v>
      </c>
      <c r="D146" s="1">
        <v>15</v>
      </c>
      <c r="E146" s="1" t="str">
        <f t="shared" si="30"/>
        <v>$000F</v>
      </c>
      <c r="F146" t="str">
        <f t="shared" si="31"/>
        <v>$0000, $0FFF, $0AAA, $000F, $000F</v>
      </c>
    </row>
    <row r="147" spans="1:9" x14ac:dyDescent="0.25">
      <c r="A147" s="8" t="s">
        <v>53</v>
      </c>
      <c r="B147" s="1">
        <v>0</v>
      </c>
      <c r="C147" s="1">
        <v>15</v>
      </c>
      <c r="D147" s="1">
        <v>15</v>
      </c>
      <c r="E147" s="1" t="str">
        <f t="shared" si="30"/>
        <v>$00FF</v>
      </c>
      <c r="F147" t="str">
        <f t="shared" si="31"/>
        <v>$0000, $0FFF, $0AAA, $000F, $000F, $00FF</v>
      </c>
    </row>
    <row r="148" spans="1:9" x14ac:dyDescent="0.25">
      <c r="A148" s="9" t="s">
        <v>52</v>
      </c>
      <c r="B148" s="1">
        <v>15</v>
      </c>
      <c r="C148" s="1">
        <v>0</v>
      </c>
      <c r="D148" s="1">
        <v>15</v>
      </c>
      <c r="E148" s="1" t="str">
        <f t="shared" si="30"/>
        <v>$0F0F</v>
      </c>
      <c r="F148" t="str">
        <f t="shared" si="31"/>
        <v>$0000, $0FFF, $0AAA, $000F, $000F, $00FF, $0F0F</v>
      </c>
    </row>
    <row r="149" spans="1:9" x14ac:dyDescent="0.25">
      <c r="A149" s="9" t="s">
        <v>51</v>
      </c>
      <c r="B149" s="1">
        <v>7</v>
      </c>
      <c r="C149" s="1">
        <v>0</v>
      </c>
      <c r="D149" s="1">
        <v>7</v>
      </c>
      <c r="E149" s="1" t="str">
        <f t="shared" si="30"/>
        <v>$0707</v>
      </c>
      <c r="F149" t="str">
        <f t="shared" si="31"/>
        <v>$0000, $0FFF, $0AAA, $000F, $000F, $00FF, $0F0F, $0707</v>
      </c>
    </row>
    <row r="150" spans="1:9" x14ac:dyDescent="0.25">
      <c r="A150" s="9" t="s">
        <v>50</v>
      </c>
      <c r="B150" s="1">
        <v>10</v>
      </c>
      <c r="C150" s="1">
        <v>0</v>
      </c>
      <c r="D150" s="1">
        <v>10</v>
      </c>
      <c r="E150" s="1" t="str">
        <f t="shared" si="30"/>
        <v>$0A0A</v>
      </c>
      <c r="F150" t="str">
        <f>CONCATENATE(";Palette (no transparency): ",F149,", ",E150)</f>
        <v>;Palette (no transparency): $0000, $0FFF, $0AAA, $000F, $000F, $00FF, $0F0F, $0707, $0A0A</v>
      </c>
    </row>
    <row r="152" spans="1:9" x14ac:dyDescent="0.25">
      <c r="A152" s="1" t="s">
        <v>95</v>
      </c>
      <c r="B152" s="1" t="s">
        <v>96</v>
      </c>
      <c r="C152" s="1" t="s">
        <v>47</v>
      </c>
      <c r="D152" s="1" t="s">
        <v>46</v>
      </c>
      <c r="E152" s="1" t="s">
        <v>45</v>
      </c>
      <c r="F152" s="1" t="s">
        <v>44</v>
      </c>
      <c r="G152" s="1" t="s">
        <v>43</v>
      </c>
      <c r="H152" s="1" t="s">
        <v>97</v>
      </c>
    </row>
    <row r="153" spans="1:9" x14ac:dyDescent="0.25">
      <c r="A153" s="1">
        <v>0</v>
      </c>
      <c r="B153" t="s">
        <v>42</v>
      </c>
      <c r="C153" s="13" t="str">
        <f t="shared" ref="C153:C184" si="32">MID(DEC2BIN($A153,5),5,1)</f>
        <v>0</v>
      </c>
      <c r="D153" s="13" t="str">
        <f t="shared" ref="D153:D184" si="33">MID(DEC2BIN($A153,5),4,1)</f>
        <v>0</v>
      </c>
      <c r="E153" s="13" t="str">
        <f t="shared" ref="E153:E184" si="34">MID(DEC2BIN($A153,5),3,1)</f>
        <v>0</v>
      </c>
      <c r="F153" s="13" t="str">
        <f t="shared" ref="F153:F184" si="35">MID(DEC2BIN($A153,5),2,1)</f>
        <v>0</v>
      </c>
      <c r="G153" s="13" t="str">
        <f t="shared" ref="G153:G184" si="36">MID(DEC2BIN($A153,5),1,1)</f>
        <v>0</v>
      </c>
      <c r="H153" s="19" t="str">
        <f>E142</f>
        <v>$0000</v>
      </c>
      <c r="I153" t="str">
        <f t="shared" ref="I153:I184" si="37">CONCATENATE("DC.W ",H153," ",B153)</f>
        <v>DC.W $0000 ;COLOR00 -&gt; Playfield 1 (bitplanes 1, 3 et 5)</v>
      </c>
    </row>
    <row r="154" spans="1:9" x14ac:dyDescent="0.25">
      <c r="A154" s="1">
        <f t="shared" ref="A154:A184" si="38">A153+1</f>
        <v>1</v>
      </c>
      <c r="B154" t="s">
        <v>41</v>
      </c>
      <c r="C154" s="13" t="str">
        <f t="shared" si="32"/>
        <v>1</v>
      </c>
      <c r="D154" s="13" t="str">
        <f t="shared" si="33"/>
        <v>0</v>
      </c>
      <c r="E154" s="13" t="str">
        <f t="shared" si="34"/>
        <v>0</v>
      </c>
      <c r="F154" s="13" t="str">
        <f t="shared" si="35"/>
        <v>0</v>
      </c>
      <c r="G154" s="13" t="str">
        <f t="shared" si="36"/>
        <v>0</v>
      </c>
      <c r="H154" s="18" t="str">
        <f>E143</f>
        <v>$0FFF</v>
      </c>
      <c r="I154" t="str">
        <f t="shared" si="37"/>
        <v>DC.W $0FFF ;COLOR01</v>
      </c>
    </row>
    <row r="155" spans="1:9" x14ac:dyDescent="0.25">
      <c r="A155" s="1">
        <f t="shared" si="38"/>
        <v>2</v>
      </c>
      <c r="B155" t="s">
        <v>40</v>
      </c>
      <c r="C155" s="13" t="str">
        <f t="shared" si="32"/>
        <v>0</v>
      </c>
      <c r="D155" s="13" t="str">
        <f t="shared" si="33"/>
        <v>1</v>
      </c>
      <c r="E155" s="13" t="str">
        <f t="shared" si="34"/>
        <v>0</v>
      </c>
      <c r="F155" s="13" t="str">
        <f t="shared" si="35"/>
        <v>0</v>
      </c>
      <c r="G155" s="13" t="str">
        <f t="shared" si="36"/>
        <v>0</v>
      </c>
      <c r="H155" s="16" t="str">
        <f>E148</f>
        <v>$0F0F</v>
      </c>
      <c r="I155" t="str">
        <f t="shared" si="37"/>
        <v>DC.W $0F0F ;COLOR02</v>
      </c>
    </row>
    <row r="156" spans="1:9" x14ac:dyDescent="0.25">
      <c r="A156" s="1">
        <f t="shared" si="38"/>
        <v>3</v>
      </c>
      <c r="B156" t="s">
        <v>39</v>
      </c>
      <c r="C156" s="13" t="str">
        <f t="shared" si="32"/>
        <v>1</v>
      </c>
      <c r="D156" s="13" t="str">
        <f t="shared" si="33"/>
        <v>1</v>
      </c>
      <c r="E156" s="13" t="str">
        <f t="shared" si="34"/>
        <v>0</v>
      </c>
      <c r="F156" s="13" t="str">
        <f t="shared" si="35"/>
        <v>0</v>
      </c>
      <c r="G156" s="13" t="str">
        <f t="shared" si="36"/>
        <v>0</v>
      </c>
      <c r="H156" s="38" t="str">
        <f>E144</f>
        <v>$0AAA</v>
      </c>
      <c r="I156" t="str">
        <f t="shared" si="37"/>
        <v>DC.W $0AAA ;COLOR03</v>
      </c>
    </row>
    <row r="157" spans="1:9" x14ac:dyDescent="0.25">
      <c r="A157" s="1">
        <f t="shared" si="38"/>
        <v>4</v>
      </c>
      <c r="B157" t="s">
        <v>38</v>
      </c>
      <c r="C157" s="13" t="str">
        <f t="shared" si="32"/>
        <v>0</v>
      </c>
      <c r="D157" s="13" t="str">
        <f t="shared" si="33"/>
        <v>0</v>
      </c>
      <c r="E157" s="13" t="str">
        <f t="shared" si="34"/>
        <v>1</v>
      </c>
      <c r="F157" s="13" t="str">
        <f t="shared" si="35"/>
        <v>0</v>
      </c>
      <c r="G157" s="13" t="str">
        <f t="shared" si="36"/>
        <v>0</v>
      </c>
      <c r="H157" s="17" t="str">
        <f>E145</f>
        <v>$000F</v>
      </c>
      <c r="I157" t="str">
        <f t="shared" si="37"/>
        <v>DC.W $000F ;COLOR04</v>
      </c>
    </row>
    <row r="158" spans="1:9" x14ac:dyDescent="0.25">
      <c r="A158" s="1">
        <f t="shared" si="38"/>
        <v>5</v>
      </c>
      <c r="B158" t="s">
        <v>37</v>
      </c>
      <c r="C158" s="13" t="str">
        <f t="shared" si="32"/>
        <v>1</v>
      </c>
      <c r="D158" s="13" t="str">
        <f t="shared" si="33"/>
        <v>0</v>
      </c>
      <c r="E158" s="13" t="str">
        <f t="shared" si="34"/>
        <v>1</v>
      </c>
      <c r="F158" s="13" t="str">
        <f t="shared" si="35"/>
        <v>0</v>
      </c>
      <c r="G158" s="13" t="str">
        <f t="shared" si="36"/>
        <v>0</v>
      </c>
      <c r="H158" s="38" t="str">
        <f>H156</f>
        <v>$0AAA</v>
      </c>
      <c r="I158" t="str">
        <f t="shared" si="37"/>
        <v>DC.W $0AAA ;COLOR05</v>
      </c>
    </row>
    <row r="159" spans="1:9" x14ac:dyDescent="0.25">
      <c r="A159" s="1">
        <f t="shared" si="38"/>
        <v>6</v>
      </c>
      <c r="B159" t="s">
        <v>36</v>
      </c>
      <c r="C159" s="13" t="str">
        <f t="shared" si="32"/>
        <v>0</v>
      </c>
      <c r="D159" s="13" t="str">
        <f t="shared" si="33"/>
        <v>1</v>
      </c>
      <c r="E159" s="13" t="str">
        <f t="shared" si="34"/>
        <v>1</v>
      </c>
      <c r="F159" s="13" t="str">
        <f t="shared" si="35"/>
        <v>0</v>
      </c>
      <c r="G159" s="13" t="str">
        <f t="shared" si="36"/>
        <v>0</v>
      </c>
      <c r="H159" s="15" t="str">
        <f>H155</f>
        <v>$0F0F</v>
      </c>
      <c r="I159" t="str">
        <f t="shared" si="37"/>
        <v>DC.W $0F0F ;COLOR06</v>
      </c>
    </row>
    <row r="160" spans="1:9" x14ac:dyDescent="0.25">
      <c r="A160" s="1">
        <f t="shared" si="38"/>
        <v>7</v>
      </c>
      <c r="B160" t="s">
        <v>35</v>
      </c>
      <c r="C160" s="13" t="str">
        <f t="shared" si="32"/>
        <v>1</v>
      </c>
      <c r="D160" s="13" t="str">
        <f t="shared" si="33"/>
        <v>1</v>
      </c>
      <c r="E160" s="13" t="str">
        <f t="shared" si="34"/>
        <v>1</v>
      </c>
      <c r="F160" s="13" t="str">
        <f t="shared" si="35"/>
        <v>0</v>
      </c>
      <c r="G160" s="13" t="str">
        <f t="shared" si="36"/>
        <v>0</v>
      </c>
      <c r="H160" s="38" t="str">
        <f>H158</f>
        <v>$0AAA</v>
      </c>
      <c r="I160" t="str">
        <f t="shared" si="37"/>
        <v>DC.W $0AAA ;COLOR07</v>
      </c>
    </row>
    <row r="161" spans="1:9" x14ac:dyDescent="0.25">
      <c r="A161" s="1">
        <f t="shared" si="38"/>
        <v>8</v>
      </c>
      <c r="B161" t="s">
        <v>34</v>
      </c>
      <c r="C161" s="13" t="str">
        <f t="shared" si="32"/>
        <v>0</v>
      </c>
      <c r="D161" s="13" t="str">
        <f t="shared" si="33"/>
        <v>0</v>
      </c>
      <c r="E161" s="13" t="str">
        <f t="shared" si="34"/>
        <v>0</v>
      </c>
      <c r="F161" s="13" t="str">
        <f t="shared" si="35"/>
        <v>1</v>
      </c>
      <c r="G161" s="13" t="str">
        <f t="shared" si="36"/>
        <v>0</v>
      </c>
      <c r="H161" s="16" t="str">
        <f>E149</f>
        <v>$0707</v>
      </c>
      <c r="I161" t="str">
        <f t="shared" si="37"/>
        <v>DC.W $0707 ;COLOR08 -&gt; Playfield 2 (bitplanes 2, 4 et 6)</v>
      </c>
    </row>
    <row r="162" spans="1:9" x14ac:dyDescent="0.25">
      <c r="A162" s="1">
        <f t="shared" si="38"/>
        <v>9</v>
      </c>
      <c r="B162" t="s">
        <v>33</v>
      </c>
      <c r="C162" s="13" t="str">
        <f t="shared" si="32"/>
        <v>1</v>
      </c>
      <c r="D162" s="13" t="str">
        <f t="shared" si="33"/>
        <v>0</v>
      </c>
      <c r="E162" s="13" t="str">
        <f t="shared" si="34"/>
        <v>0</v>
      </c>
      <c r="F162" s="13" t="str">
        <f t="shared" si="35"/>
        <v>1</v>
      </c>
      <c r="G162" s="13" t="str">
        <f t="shared" si="36"/>
        <v>0</v>
      </c>
      <c r="H162" s="38" t="str">
        <f>H160</f>
        <v>$0AAA</v>
      </c>
      <c r="I162" t="str">
        <f t="shared" si="37"/>
        <v>DC.W $0AAA ;COLOR09</v>
      </c>
    </row>
    <row r="163" spans="1:9" x14ac:dyDescent="0.25">
      <c r="A163" s="1">
        <f t="shared" si="38"/>
        <v>10</v>
      </c>
      <c r="B163" t="s">
        <v>32</v>
      </c>
      <c r="C163" s="13" t="str">
        <f t="shared" si="32"/>
        <v>0</v>
      </c>
      <c r="D163" s="13" t="str">
        <f t="shared" si="33"/>
        <v>1</v>
      </c>
      <c r="E163" s="13" t="str">
        <f t="shared" si="34"/>
        <v>0</v>
      </c>
      <c r="F163" s="13" t="str">
        <f t="shared" si="35"/>
        <v>1</v>
      </c>
      <c r="G163" s="13" t="str">
        <f t="shared" si="36"/>
        <v>0</v>
      </c>
      <c r="H163" s="16" t="str">
        <f>E150</f>
        <v>$0A0A</v>
      </c>
      <c r="I163" t="str">
        <f t="shared" si="37"/>
        <v>DC.W $0A0A ;COLOR10</v>
      </c>
    </row>
    <row r="164" spans="1:9" x14ac:dyDescent="0.25">
      <c r="A164" s="1">
        <f t="shared" si="38"/>
        <v>11</v>
      </c>
      <c r="B164" t="s">
        <v>31</v>
      </c>
      <c r="C164" s="13" t="str">
        <f t="shared" si="32"/>
        <v>1</v>
      </c>
      <c r="D164" s="13" t="str">
        <f t="shared" si="33"/>
        <v>1</v>
      </c>
      <c r="E164" s="13" t="str">
        <f t="shared" si="34"/>
        <v>0</v>
      </c>
      <c r="F164" s="13" t="str">
        <f t="shared" si="35"/>
        <v>1</v>
      </c>
      <c r="G164" s="13" t="str">
        <f t="shared" si="36"/>
        <v>0</v>
      </c>
      <c r="H164" s="38" t="str">
        <f>H162</f>
        <v>$0AAA</v>
      </c>
      <c r="I164" t="str">
        <f t="shared" si="37"/>
        <v>DC.W $0AAA ;COLOR11</v>
      </c>
    </row>
    <row r="165" spans="1:9" x14ac:dyDescent="0.25">
      <c r="A165" s="1">
        <f t="shared" si="38"/>
        <v>12</v>
      </c>
      <c r="B165" t="s">
        <v>30</v>
      </c>
      <c r="C165" s="13" t="str">
        <f t="shared" si="32"/>
        <v>0</v>
      </c>
      <c r="D165" s="13" t="str">
        <f t="shared" si="33"/>
        <v>0</v>
      </c>
      <c r="E165" s="13" t="str">
        <f t="shared" si="34"/>
        <v>1</v>
      </c>
      <c r="F165" s="13" t="str">
        <f t="shared" si="35"/>
        <v>1</v>
      </c>
      <c r="G165" s="13" t="str">
        <f t="shared" si="36"/>
        <v>0</v>
      </c>
      <c r="H165" s="15" t="str">
        <f>H161</f>
        <v>$0707</v>
      </c>
      <c r="I165" t="str">
        <f t="shared" si="37"/>
        <v>DC.W $0707 ;COLOR12</v>
      </c>
    </row>
    <row r="166" spans="1:9" x14ac:dyDescent="0.25">
      <c r="A166" s="1">
        <f t="shared" si="38"/>
        <v>13</v>
      </c>
      <c r="B166" t="s">
        <v>29</v>
      </c>
      <c r="C166" s="13" t="str">
        <f t="shared" si="32"/>
        <v>1</v>
      </c>
      <c r="D166" s="13" t="str">
        <f t="shared" si="33"/>
        <v>0</v>
      </c>
      <c r="E166" s="13" t="str">
        <f t="shared" si="34"/>
        <v>1</v>
      </c>
      <c r="F166" s="13" t="str">
        <f t="shared" si="35"/>
        <v>1</v>
      </c>
      <c r="G166" s="13" t="str">
        <f t="shared" si="36"/>
        <v>0</v>
      </c>
      <c r="H166" s="38" t="str">
        <f>H164</f>
        <v>$0AAA</v>
      </c>
      <c r="I166" t="str">
        <f t="shared" si="37"/>
        <v>DC.W $0AAA ;COLOR13</v>
      </c>
    </row>
    <row r="167" spans="1:9" x14ac:dyDescent="0.25">
      <c r="A167" s="1">
        <f t="shared" si="38"/>
        <v>14</v>
      </c>
      <c r="B167" t="s">
        <v>28</v>
      </c>
      <c r="C167" s="13" t="str">
        <f t="shared" si="32"/>
        <v>0</v>
      </c>
      <c r="D167" s="13" t="str">
        <f t="shared" si="33"/>
        <v>1</v>
      </c>
      <c r="E167" s="13" t="str">
        <f t="shared" si="34"/>
        <v>1</v>
      </c>
      <c r="F167" s="13" t="str">
        <f t="shared" si="35"/>
        <v>1</v>
      </c>
      <c r="G167" s="13" t="str">
        <f t="shared" si="36"/>
        <v>0</v>
      </c>
      <c r="H167" s="15" t="str">
        <f>H163</f>
        <v>$0A0A</v>
      </c>
      <c r="I167" t="str">
        <f t="shared" si="37"/>
        <v>DC.W $0A0A ;COLOR14</v>
      </c>
    </row>
    <row r="168" spans="1:9" x14ac:dyDescent="0.25">
      <c r="A168" s="1">
        <f t="shared" si="38"/>
        <v>15</v>
      </c>
      <c r="B168" t="s">
        <v>27</v>
      </c>
      <c r="C168" s="13" t="str">
        <f t="shared" si="32"/>
        <v>1</v>
      </c>
      <c r="D168" s="13" t="str">
        <f t="shared" si="33"/>
        <v>1</v>
      </c>
      <c r="E168" s="13" t="str">
        <f t="shared" si="34"/>
        <v>1</v>
      </c>
      <c r="F168" s="13" t="str">
        <f t="shared" si="35"/>
        <v>1</v>
      </c>
      <c r="G168" s="13" t="str">
        <f t="shared" si="36"/>
        <v>0</v>
      </c>
      <c r="H168" s="38" t="str">
        <f>H166</f>
        <v>$0AAA</v>
      </c>
      <c r="I168" t="str">
        <f t="shared" si="37"/>
        <v>DC.W $0AAA ;COLOR15</v>
      </c>
    </row>
    <row r="169" spans="1:9" x14ac:dyDescent="0.25">
      <c r="A169" s="1">
        <f t="shared" si="38"/>
        <v>16</v>
      </c>
      <c r="B169" t="s">
        <v>26</v>
      </c>
      <c r="C169" s="13" t="str">
        <f t="shared" si="32"/>
        <v>0</v>
      </c>
      <c r="D169" s="13" t="str">
        <f t="shared" si="33"/>
        <v>0</v>
      </c>
      <c r="E169" s="13" t="str">
        <f t="shared" si="34"/>
        <v>0</v>
      </c>
      <c r="F169" s="13" t="str">
        <f t="shared" si="35"/>
        <v>0</v>
      </c>
      <c r="G169" s="13" t="str">
        <f t="shared" si="36"/>
        <v>1</v>
      </c>
      <c r="H169" s="17" t="str">
        <f>E146</f>
        <v>$000F</v>
      </c>
      <c r="I169" t="str">
        <f t="shared" si="37"/>
        <v>DC.W $000F ;COLOR16 -&gt; Sprites 0 et 1</v>
      </c>
    </row>
    <row r="170" spans="1:9" x14ac:dyDescent="0.25">
      <c r="A170" s="1">
        <f t="shared" si="38"/>
        <v>17</v>
      </c>
      <c r="B170" t="s">
        <v>25</v>
      </c>
      <c r="C170" s="13" t="str">
        <f t="shared" si="32"/>
        <v>1</v>
      </c>
      <c r="D170" s="13" t="str">
        <f t="shared" si="33"/>
        <v>0</v>
      </c>
      <c r="E170" s="13" t="str">
        <f t="shared" si="34"/>
        <v>0</v>
      </c>
      <c r="F170" s="13" t="str">
        <f t="shared" si="35"/>
        <v>0</v>
      </c>
      <c r="G170" s="13" t="str">
        <f t="shared" si="36"/>
        <v>1</v>
      </c>
      <c r="H170" s="38" t="str">
        <f>H168</f>
        <v>$0AAA</v>
      </c>
      <c r="I170" t="str">
        <f t="shared" si="37"/>
        <v>DC.W $0AAA ;COLOR17</v>
      </c>
    </row>
    <row r="171" spans="1:9" x14ac:dyDescent="0.25">
      <c r="A171" s="1">
        <f t="shared" si="38"/>
        <v>18</v>
      </c>
      <c r="B171" t="s">
        <v>24</v>
      </c>
      <c r="C171" s="13" t="str">
        <f t="shared" si="32"/>
        <v>0</v>
      </c>
      <c r="D171" s="13" t="str">
        <f t="shared" si="33"/>
        <v>1</v>
      </c>
      <c r="E171" s="13" t="str">
        <f t="shared" si="34"/>
        <v>0</v>
      </c>
      <c r="F171" s="13" t="str">
        <f t="shared" si="35"/>
        <v>0</v>
      </c>
      <c r="G171" s="13" t="str">
        <f t="shared" si="36"/>
        <v>1</v>
      </c>
      <c r="H171" s="15" t="str">
        <f>H155</f>
        <v>$0F0F</v>
      </c>
      <c r="I171" t="str">
        <f t="shared" si="37"/>
        <v>DC.W $0F0F ;COLOR18</v>
      </c>
    </row>
    <row r="172" spans="1:9" x14ac:dyDescent="0.25">
      <c r="A172" s="1">
        <f t="shared" si="38"/>
        <v>19</v>
      </c>
      <c r="B172" t="s">
        <v>23</v>
      </c>
      <c r="C172" s="13" t="str">
        <f t="shared" si="32"/>
        <v>1</v>
      </c>
      <c r="D172" s="13" t="str">
        <f t="shared" si="33"/>
        <v>1</v>
      </c>
      <c r="E172" s="13" t="str">
        <f t="shared" si="34"/>
        <v>0</v>
      </c>
      <c r="F172" s="13" t="str">
        <f t="shared" si="35"/>
        <v>0</v>
      </c>
      <c r="G172" s="13" t="str">
        <f t="shared" si="36"/>
        <v>1</v>
      </c>
      <c r="H172" s="38" t="str">
        <f>H170</f>
        <v>$0AAA</v>
      </c>
      <c r="I172" t="str">
        <f t="shared" si="37"/>
        <v>DC.W $0AAA ;COLOR19</v>
      </c>
    </row>
    <row r="173" spans="1:9" x14ac:dyDescent="0.25">
      <c r="A173" s="1">
        <f t="shared" si="38"/>
        <v>20</v>
      </c>
      <c r="B173" t="s">
        <v>22</v>
      </c>
      <c r="C173" s="13" t="str">
        <f t="shared" si="32"/>
        <v>0</v>
      </c>
      <c r="D173" s="13" t="str">
        <f t="shared" si="33"/>
        <v>0</v>
      </c>
      <c r="E173" s="13" t="str">
        <f t="shared" si="34"/>
        <v>1</v>
      </c>
      <c r="F173" s="13" t="str">
        <f t="shared" si="35"/>
        <v>0</v>
      </c>
      <c r="G173" s="13" t="str">
        <f t="shared" si="36"/>
        <v>1</v>
      </c>
      <c r="H173" s="17" t="str">
        <f>E147</f>
        <v>$00FF</v>
      </c>
      <c r="I173" t="str">
        <f t="shared" si="37"/>
        <v>DC.W $00FF ;COLOR20 -&gt; Sprites 2 et 3</v>
      </c>
    </row>
    <row r="174" spans="1:9" x14ac:dyDescent="0.25">
      <c r="A174" s="1">
        <f t="shared" si="38"/>
        <v>21</v>
      </c>
      <c r="B174" t="s">
        <v>21</v>
      </c>
      <c r="C174" s="13" t="str">
        <f t="shared" si="32"/>
        <v>1</v>
      </c>
      <c r="D174" s="13" t="str">
        <f t="shared" si="33"/>
        <v>0</v>
      </c>
      <c r="E174" s="13" t="str">
        <f t="shared" si="34"/>
        <v>1</v>
      </c>
      <c r="F174" s="13" t="str">
        <f t="shared" si="35"/>
        <v>0</v>
      </c>
      <c r="G174" s="13" t="str">
        <f t="shared" si="36"/>
        <v>1</v>
      </c>
      <c r="H174" s="38" t="str">
        <f>H172</f>
        <v>$0AAA</v>
      </c>
      <c r="I174" t="str">
        <f t="shared" si="37"/>
        <v>DC.W $0AAA ;COLOR21</v>
      </c>
    </row>
    <row r="175" spans="1:9" x14ac:dyDescent="0.25">
      <c r="A175" s="1">
        <f t="shared" si="38"/>
        <v>22</v>
      </c>
      <c r="B175" t="s">
        <v>20</v>
      </c>
      <c r="C175" s="13" t="str">
        <f t="shared" si="32"/>
        <v>0</v>
      </c>
      <c r="D175" s="13" t="str">
        <f t="shared" si="33"/>
        <v>1</v>
      </c>
      <c r="E175" s="13" t="str">
        <f t="shared" si="34"/>
        <v>1</v>
      </c>
      <c r="F175" s="13" t="str">
        <f t="shared" si="35"/>
        <v>0</v>
      </c>
      <c r="G175" s="13" t="str">
        <f t="shared" si="36"/>
        <v>1</v>
      </c>
      <c r="H175" s="15" t="str">
        <f>H163</f>
        <v>$0A0A</v>
      </c>
      <c r="I175" t="str">
        <f t="shared" si="37"/>
        <v>DC.W $0A0A ;COLOR22</v>
      </c>
    </row>
    <row r="176" spans="1:9" x14ac:dyDescent="0.25">
      <c r="A176" s="1">
        <f t="shared" si="38"/>
        <v>23</v>
      </c>
      <c r="B176" t="s">
        <v>19</v>
      </c>
      <c r="C176" s="13" t="str">
        <f t="shared" si="32"/>
        <v>1</v>
      </c>
      <c r="D176" s="13" t="str">
        <f t="shared" si="33"/>
        <v>1</v>
      </c>
      <c r="E176" s="13" t="str">
        <f t="shared" si="34"/>
        <v>1</v>
      </c>
      <c r="F176" s="13" t="str">
        <f t="shared" si="35"/>
        <v>0</v>
      </c>
      <c r="G176" s="13" t="str">
        <f t="shared" si="36"/>
        <v>1</v>
      </c>
      <c r="H176" s="38" t="str">
        <f>H174</f>
        <v>$0AAA</v>
      </c>
      <c r="I176" t="str">
        <f t="shared" si="37"/>
        <v>DC.W $0AAA ;COLOR23</v>
      </c>
    </row>
    <row r="177" spans="1:9" x14ac:dyDescent="0.25">
      <c r="A177" s="1">
        <f t="shared" si="38"/>
        <v>24</v>
      </c>
      <c r="B177" t="s">
        <v>18</v>
      </c>
      <c r="C177" s="13" t="str">
        <f t="shared" si="32"/>
        <v>0</v>
      </c>
      <c r="D177" s="13" t="str">
        <f t="shared" si="33"/>
        <v>0</v>
      </c>
      <c r="E177" s="13" t="str">
        <f t="shared" si="34"/>
        <v>0</v>
      </c>
      <c r="F177" s="13" t="str">
        <f t="shared" si="35"/>
        <v>1</v>
      </c>
      <c r="G177" s="13" t="str">
        <f t="shared" si="36"/>
        <v>1</v>
      </c>
      <c r="H177" s="15" t="str">
        <f>H161</f>
        <v>$0707</v>
      </c>
      <c r="I177" t="str">
        <f t="shared" si="37"/>
        <v>DC.W $0707 ;COLOR24 -&gt; Sprites 4 et 5</v>
      </c>
    </row>
    <row r="178" spans="1:9" x14ac:dyDescent="0.25">
      <c r="A178" s="1">
        <f t="shared" si="38"/>
        <v>25</v>
      </c>
      <c r="B178" t="s">
        <v>17</v>
      </c>
      <c r="C178" s="13" t="str">
        <f t="shared" si="32"/>
        <v>1</v>
      </c>
      <c r="D178" s="13" t="str">
        <f t="shared" si="33"/>
        <v>0</v>
      </c>
      <c r="E178" s="13" t="str">
        <f t="shared" si="34"/>
        <v>0</v>
      </c>
      <c r="F178" s="13" t="str">
        <f t="shared" si="35"/>
        <v>1</v>
      </c>
      <c r="G178" s="13" t="str">
        <f t="shared" si="36"/>
        <v>1</v>
      </c>
      <c r="H178" s="38" t="str">
        <f>H176</f>
        <v>$0AAA</v>
      </c>
      <c r="I178" t="str">
        <f t="shared" si="37"/>
        <v>DC.W $0AAA ;COLOR25</v>
      </c>
    </row>
    <row r="179" spans="1:9" x14ac:dyDescent="0.25">
      <c r="A179" s="1">
        <f t="shared" si="38"/>
        <v>26</v>
      </c>
      <c r="B179" t="s">
        <v>16</v>
      </c>
      <c r="C179" s="13" t="str">
        <f t="shared" si="32"/>
        <v>0</v>
      </c>
      <c r="D179" s="13" t="str">
        <f t="shared" si="33"/>
        <v>1</v>
      </c>
      <c r="E179" s="13" t="str">
        <f t="shared" si="34"/>
        <v>0</v>
      </c>
      <c r="F179" s="13" t="str">
        <f t="shared" si="35"/>
        <v>1</v>
      </c>
      <c r="G179" s="13" t="str">
        <f t="shared" si="36"/>
        <v>1</v>
      </c>
      <c r="H179" s="15" t="str">
        <f>H163</f>
        <v>$0A0A</v>
      </c>
      <c r="I179" t="str">
        <f t="shared" si="37"/>
        <v>DC.W $0A0A ;COLOR26</v>
      </c>
    </row>
    <row r="180" spans="1:9" x14ac:dyDescent="0.25">
      <c r="A180" s="1">
        <f t="shared" si="38"/>
        <v>27</v>
      </c>
      <c r="B180" t="s">
        <v>15</v>
      </c>
      <c r="C180" s="13" t="str">
        <f t="shared" si="32"/>
        <v>1</v>
      </c>
      <c r="D180" s="13" t="str">
        <f t="shared" si="33"/>
        <v>1</v>
      </c>
      <c r="E180" s="13" t="str">
        <f t="shared" si="34"/>
        <v>0</v>
      </c>
      <c r="F180" s="13" t="str">
        <f t="shared" si="35"/>
        <v>1</v>
      </c>
      <c r="G180" s="13" t="str">
        <f t="shared" si="36"/>
        <v>1</v>
      </c>
      <c r="H180" s="38" t="str">
        <f>H178</f>
        <v>$0AAA</v>
      </c>
      <c r="I180" t="str">
        <f t="shared" si="37"/>
        <v>DC.W $0AAA ;COLOR27</v>
      </c>
    </row>
    <row r="181" spans="1:9" x14ac:dyDescent="0.25">
      <c r="A181" s="1">
        <f t="shared" si="38"/>
        <v>28</v>
      </c>
      <c r="B181" t="s">
        <v>14</v>
      </c>
      <c r="C181" s="13" t="str">
        <f t="shared" si="32"/>
        <v>0</v>
      </c>
      <c r="D181" s="13" t="str">
        <f t="shared" si="33"/>
        <v>0</v>
      </c>
      <c r="E181" s="13" t="str">
        <f t="shared" si="34"/>
        <v>1</v>
      </c>
      <c r="F181" s="13" t="str">
        <f t="shared" si="35"/>
        <v>1</v>
      </c>
      <c r="G181" s="13" t="str">
        <f t="shared" si="36"/>
        <v>1</v>
      </c>
      <c r="H181" s="15" t="str">
        <f>H161</f>
        <v>$0707</v>
      </c>
      <c r="I181" t="str">
        <f t="shared" si="37"/>
        <v>DC.W $0707 ;COLOR28 -&gt; Sprites 6 et 7</v>
      </c>
    </row>
    <row r="182" spans="1:9" x14ac:dyDescent="0.25">
      <c r="A182" s="1">
        <f t="shared" si="38"/>
        <v>29</v>
      </c>
      <c r="B182" t="s">
        <v>13</v>
      </c>
      <c r="C182" s="13" t="str">
        <f t="shared" si="32"/>
        <v>1</v>
      </c>
      <c r="D182" s="13" t="str">
        <f t="shared" si="33"/>
        <v>0</v>
      </c>
      <c r="E182" s="13" t="str">
        <f t="shared" si="34"/>
        <v>1</v>
      </c>
      <c r="F182" s="13" t="str">
        <f t="shared" si="35"/>
        <v>1</v>
      </c>
      <c r="G182" s="13" t="str">
        <f t="shared" si="36"/>
        <v>1</v>
      </c>
      <c r="H182" s="38" t="str">
        <f>H180</f>
        <v>$0AAA</v>
      </c>
      <c r="I182" t="str">
        <f t="shared" si="37"/>
        <v>DC.W $0AAA ;COLOR29</v>
      </c>
    </row>
    <row r="183" spans="1:9" x14ac:dyDescent="0.25">
      <c r="A183" s="1">
        <f t="shared" si="38"/>
        <v>30</v>
      </c>
      <c r="B183" t="s">
        <v>12</v>
      </c>
      <c r="C183" s="13" t="str">
        <f t="shared" si="32"/>
        <v>0</v>
      </c>
      <c r="D183" s="13" t="str">
        <f t="shared" si="33"/>
        <v>1</v>
      </c>
      <c r="E183" s="13" t="str">
        <f t="shared" si="34"/>
        <v>1</v>
      </c>
      <c r="F183" s="13" t="str">
        <f t="shared" si="35"/>
        <v>1</v>
      </c>
      <c r="G183" s="13" t="str">
        <f t="shared" si="36"/>
        <v>1</v>
      </c>
      <c r="H183" s="15" t="str">
        <f>H163</f>
        <v>$0A0A</v>
      </c>
      <c r="I183" t="str">
        <f t="shared" si="37"/>
        <v>DC.W $0A0A ;COLOR30</v>
      </c>
    </row>
    <row r="184" spans="1:9" x14ac:dyDescent="0.25">
      <c r="A184" s="1">
        <f t="shared" si="38"/>
        <v>31</v>
      </c>
      <c r="B184" t="s">
        <v>11</v>
      </c>
      <c r="C184" s="13" t="str">
        <f t="shared" si="32"/>
        <v>1</v>
      </c>
      <c r="D184" s="13" t="str">
        <f t="shared" si="33"/>
        <v>1</v>
      </c>
      <c r="E184" s="13" t="str">
        <f t="shared" si="34"/>
        <v>1</v>
      </c>
      <c r="F184" s="13" t="str">
        <f t="shared" si="35"/>
        <v>1</v>
      </c>
      <c r="G184" s="13" t="str">
        <f t="shared" si="36"/>
        <v>1</v>
      </c>
      <c r="H184" s="38" t="str">
        <f>H182</f>
        <v>$0AAA</v>
      </c>
      <c r="I184" t="str">
        <f t="shared" si="37"/>
        <v>DC.W $0AAA ;COLOR31</v>
      </c>
    </row>
  </sheetData>
  <conditionalFormatting sqref="C12:G43">
    <cfRule type="cellIs" dxfId="9" priority="5" operator="equal">
      <formula>"1"</formula>
    </cfRule>
    <cfRule type="cellIs" dxfId="8" priority="6" operator="equal">
      <formula>"0"</formula>
    </cfRule>
  </conditionalFormatting>
  <conditionalFormatting sqref="C106:G137">
    <cfRule type="cellIs" dxfId="7" priority="9" operator="equal">
      <formula>"1"</formula>
    </cfRule>
    <cfRule type="cellIs" dxfId="6" priority="10" operator="equal">
      <formula>"0"</formula>
    </cfRule>
  </conditionalFormatting>
  <conditionalFormatting sqref="C59:G90">
    <cfRule type="cellIs" dxfId="5" priority="7" operator="equal">
      <formula>"1"</formula>
    </cfRule>
    <cfRule type="cellIs" dxfId="4" priority="8" operator="equal">
      <formula>"0"</formula>
    </cfRule>
  </conditionalFormatting>
  <conditionalFormatting sqref="C153:G184">
    <cfRule type="cellIs" dxfId="3" priority="1" operator="equal">
      <formula>"1"</formula>
    </cfRule>
    <cfRule type="cellIs" dxfId="2" priority="2" operator="equal">
      <formula>"0"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6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N2" sqref="N2"/>
    </sheetView>
  </sheetViews>
  <sheetFormatPr baseColWidth="10" defaultRowHeight="15" x14ac:dyDescent="0.25"/>
  <sheetData>
    <row r="1" spans="1:24" x14ac:dyDescent="0.25">
      <c r="A1" t="s">
        <v>74</v>
      </c>
      <c r="B1" s="1">
        <v>320</v>
      </c>
    </row>
    <row r="2" spans="1:24" x14ac:dyDescent="0.25">
      <c r="A2" t="s">
        <v>75</v>
      </c>
      <c r="B2" s="1">
        <v>256</v>
      </c>
      <c r="N2" t="s">
        <v>79</v>
      </c>
      <c r="O2">
        <v>5</v>
      </c>
    </row>
    <row r="3" spans="1:24" x14ac:dyDescent="0.25">
      <c r="A3" t="s">
        <v>73</v>
      </c>
      <c r="B3" s="1">
        <v>100</v>
      </c>
      <c r="N3" t="s">
        <v>56</v>
      </c>
      <c r="O3">
        <v>4</v>
      </c>
    </row>
    <row r="4" spans="1:24" x14ac:dyDescent="0.25">
      <c r="N4" t="s">
        <v>80</v>
      </c>
      <c r="O4">
        <v>4</v>
      </c>
    </row>
    <row r="5" spans="1:24" x14ac:dyDescent="0.25">
      <c r="A5" s="1" t="s">
        <v>70</v>
      </c>
      <c r="B5" s="1" t="s">
        <v>71</v>
      </c>
      <c r="C5" s="1" t="s">
        <v>72</v>
      </c>
      <c r="D5" s="1" t="s">
        <v>77</v>
      </c>
      <c r="E5" s="1" t="s">
        <v>78</v>
      </c>
      <c r="F5" s="1" t="s">
        <v>76</v>
      </c>
      <c r="H5" s="1" t="s">
        <v>71</v>
      </c>
      <c r="I5" s="1" t="s">
        <v>72</v>
      </c>
      <c r="J5" s="1" t="s">
        <v>77</v>
      </c>
      <c r="K5" s="1" t="s">
        <v>78</v>
      </c>
      <c r="L5" s="1" t="s">
        <v>76</v>
      </c>
      <c r="N5" s="1" t="s">
        <v>71</v>
      </c>
      <c r="O5" s="1" t="s">
        <v>72</v>
      </c>
      <c r="P5" s="1" t="s">
        <v>77</v>
      </c>
      <c r="Q5" s="1" t="s">
        <v>78</v>
      </c>
      <c r="R5" s="1" t="s">
        <v>76</v>
      </c>
      <c r="T5" s="1" t="s">
        <v>71</v>
      </c>
      <c r="U5" s="1" t="s">
        <v>72</v>
      </c>
      <c r="V5" s="1" t="s">
        <v>77</v>
      </c>
      <c r="W5" s="1" t="s">
        <v>78</v>
      </c>
      <c r="X5" s="1" t="s">
        <v>76</v>
      </c>
    </row>
    <row r="6" spans="1:24" x14ac:dyDescent="0.25">
      <c r="A6" s="1">
        <v>0</v>
      </c>
      <c r="B6" s="1">
        <f>ROUND($B$1/2+$B$3*SIN(4*($A6+90)*PI()/180),0)</f>
        <v>160</v>
      </c>
      <c r="C6" s="1">
        <f>ROUND($B$2/2-$B$3*SIN(3*($A6+0)*PI()/180),0)</f>
        <v>128</v>
      </c>
      <c r="D6" s="1">
        <f>B6-B365</f>
        <v>7</v>
      </c>
      <c r="E6" s="1">
        <f>C6-C365</f>
        <v>-5</v>
      </c>
      <c r="F6" t="str">
        <f>CONCATENATE("DC.W ",B6,", ",C6,", ",D6,", ",E6)</f>
        <v>DC.W 160, 128, 7, -5</v>
      </c>
      <c r="H6" s="1">
        <f>ROUND($B$1/2+$B$3*COS(1*($A6+0)*PI()/180),0)</f>
        <v>260</v>
      </c>
      <c r="I6" s="1">
        <f>ROUND($B$2/2-$B$3*SIN(1*($A6+0)*PI()/180),0)</f>
        <v>128</v>
      </c>
      <c r="J6" s="1">
        <f>H6-H365</f>
        <v>0</v>
      </c>
      <c r="K6" s="1">
        <f>I6-I365</f>
        <v>-2</v>
      </c>
      <c r="L6" t="str">
        <f>CONCATENATE("DC.W ",H6,", ",I6,", ",J6,", ",K6)</f>
        <v>DC.W 260, 128, 0, -2</v>
      </c>
      <c r="N6" s="1">
        <f>ROUND($B$1/2+($B$3*($O$4-1)/$O$4)*COS($O$2*($A6+0)*PI()/180)+($B$3/$O$4)*COS($O$3*($A6+0)*PI()/180),0)</f>
        <v>260</v>
      </c>
      <c r="O6" s="1">
        <f>ROUND($B$2/2+($B$3*($O$4-1)/$O$4)*SIN($O$2*($A6+0)*PI()/180)-($B$3/$O$4)*SIN($O$3*($A6+0)*PI()/180),0)</f>
        <v>128</v>
      </c>
      <c r="P6" s="1">
        <f>N6-N365</f>
        <v>0</v>
      </c>
      <c r="Q6" s="1">
        <f>O6-O365</f>
        <v>5</v>
      </c>
      <c r="R6" t="str">
        <f>CONCATENATE("DC.W ",N6,", ",O6,", ",P6,", ",Q6)</f>
        <v>DC.W 260, 128, 0, 5</v>
      </c>
      <c r="T6" s="1">
        <f>ROUND($B$1/2+($B$1/40)*16*POWER(SIN(1*($A6+0)*PI()/180),3),0)</f>
        <v>160</v>
      </c>
      <c r="U6" s="1">
        <f>ROUND($B$2/2-($B$2/40)*(13*COS(1*($A6+0)*PI()/180)-5*COS(2*($A6+0)*PI()/180)-2*COS(3*($A6+0)*PI()/180)-COS(4*($A6+0)*PI()/180)),0)</f>
        <v>96</v>
      </c>
      <c r="V6" s="1">
        <f>T6-T365</f>
        <v>0</v>
      </c>
      <c r="W6" s="1">
        <f>U6-U365</f>
        <v>0</v>
      </c>
      <c r="X6" t="str">
        <f>CONCATENATE("DC.W ",T6,", ",U6,", ",V6,", ",W6)</f>
        <v>DC.W 160, 96, 0, 0</v>
      </c>
    </row>
    <row r="7" spans="1:24" x14ac:dyDescent="0.25">
      <c r="A7" s="1">
        <f>A6+1</f>
        <v>1</v>
      </c>
      <c r="B7" s="1">
        <f t="shared" ref="B7:B70" si="0">ROUND($B$1/2+$B$3*SIN(4*($A7+90)*PI()/180),0)</f>
        <v>167</v>
      </c>
      <c r="C7" s="1">
        <f t="shared" ref="C7:C70" si="1">ROUND($B$2/2-$B$3*SIN(3*($A7+0)*PI()/180),0)</f>
        <v>123</v>
      </c>
      <c r="D7" s="1">
        <f>B7-B6</f>
        <v>7</v>
      </c>
      <c r="E7" s="1">
        <f>C7-C6</f>
        <v>-5</v>
      </c>
      <c r="F7" t="str">
        <f>CONCATENATE(F6,", ",B7,", ",C7,", ",D7,", ",E7)</f>
        <v>DC.W 160, 128, 7, -5, 167, 123, 7, -5</v>
      </c>
      <c r="H7" s="1">
        <f t="shared" ref="H7:H70" si="2">ROUND($B$1/2+$B$3*COS(1*($A7+0)*PI()/180),0)</f>
        <v>260</v>
      </c>
      <c r="I7" s="1">
        <f t="shared" ref="I7:I70" si="3">ROUND($B$2/2-$B$3*SIN(1*($A7+0)*PI()/180),0)</f>
        <v>126</v>
      </c>
      <c r="J7" s="1">
        <f>H7-H6</f>
        <v>0</v>
      </c>
      <c r="K7" s="1">
        <f>I7-I6</f>
        <v>-2</v>
      </c>
      <c r="L7" t="str">
        <f>CONCATENATE(L6,", ",H7,", ",I7,", ",J7,", ",K7)</f>
        <v>DC.W 260, 128, 0, -2, 260, 126, 0, -2</v>
      </c>
      <c r="N7" s="1">
        <f t="shared" ref="N7:N70" si="4">ROUND($B$1/2+($B$3*($O$4-1)/$O$4)*COS($O$2*($A7+0)*PI()/180)+($B$3/$O$4)*COS($O$3*($A7+0)*PI()/180),0)</f>
        <v>260</v>
      </c>
      <c r="O7" s="1">
        <f t="shared" ref="O7:O70" si="5">ROUND($B$2/2+($B$3*($O$4-1)/$O$4)*SIN($O$2*($A7+0)*PI()/180)-($B$3/$O$4)*SIN($O$3*($A7+0)*PI()/180),0)</f>
        <v>133</v>
      </c>
      <c r="P7" s="1">
        <f>N7-N6</f>
        <v>0</v>
      </c>
      <c r="Q7" s="1">
        <f>O7-O6</f>
        <v>5</v>
      </c>
      <c r="R7" t="str">
        <f>CONCATENATE(R6,", ",N7,", ",O7,", ",P7,", ",Q7)</f>
        <v>DC.W 260, 128, 0, 5, 260, 133, 0, 5</v>
      </c>
      <c r="T7" s="1">
        <f t="shared" ref="T7:T70" si="6">ROUND($B$1/2+($B$1/40)*16*POWER(SIN(1*($A7+0)*PI()/180),3),0)</f>
        <v>160</v>
      </c>
      <c r="U7" s="1">
        <f t="shared" ref="U7:U70" si="7">ROUND($B$2/2-($B$2/40)*(13*COS(1*($A7+0)*PI()/180)-5*COS(2*($A7+0)*PI()/180)-2*COS(3*($A7+0)*PI()/180)-COS(4*($A7+0)*PI()/180)),0)</f>
        <v>96</v>
      </c>
      <c r="V7" s="1">
        <f>T7-T6</f>
        <v>0</v>
      </c>
      <c r="W7" s="1">
        <f>U7-U6</f>
        <v>0</v>
      </c>
      <c r="X7" t="str">
        <f>CONCATENATE(X6,", ",T7,", ",U7,", ",V7,", ",W7)</f>
        <v>DC.W 160, 96, 0, 0, 160, 96, 0, 0</v>
      </c>
    </row>
    <row r="8" spans="1:24" x14ac:dyDescent="0.25">
      <c r="A8" s="1">
        <f t="shared" ref="A8:A71" si="8">A7+1</f>
        <v>2</v>
      </c>
      <c r="B8" s="1">
        <f t="shared" si="0"/>
        <v>174</v>
      </c>
      <c r="C8" s="1">
        <f t="shared" si="1"/>
        <v>118</v>
      </c>
      <c r="D8" s="1">
        <f t="shared" ref="D8:D71" si="9">B8-B7</f>
        <v>7</v>
      </c>
      <c r="E8" s="1">
        <f t="shared" ref="E8:E71" si="10">C8-C7</f>
        <v>-5</v>
      </c>
      <c r="F8" t="str">
        <f t="shared" ref="F8:F71" si="11">CONCATENATE(F7,", ",B8,", ",C8,", ",D8,", ",E8)</f>
        <v>DC.W 160, 128, 7, -5, 167, 123, 7, -5, 174, 118, 7, -5</v>
      </c>
      <c r="H8" s="1">
        <f t="shared" si="2"/>
        <v>260</v>
      </c>
      <c r="I8" s="1">
        <f t="shared" si="3"/>
        <v>125</v>
      </c>
      <c r="J8" s="1">
        <f t="shared" ref="J8:J71" si="12">H8-H7</f>
        <v>0</v>
      </c>
      <c r="K8" s="1">
        <f t="shared" ref="K8:K71" si="13">I8-I7</f>
        <v>-1</v>
      </c>
      <c r="L8" t="str">
        <f t="shared" ref="L8:L71" si="14">CONCATENATE(L7,", ",H8,", ",I8,", ",J8,", ",K8)</f>
        <v>DC.W 260, 128, 0, -2, 260, 126, 0, -2, 260, 125, 0, -1</v>
      </c>
      <c r="N8" s="1">
        <f t="shared" si="4"/>
        <v>259</v>
      </c>
      <c r="O8" s="1">
        <f t="shared" si="5"/>
        <v>138</v>
      </c>
      <c r="P8" s="1">
        <f t="shared" ref="P8:P71" si="15">N8-N7</f>
        <v>-1</v>
      </c>
      <c r="Q8" s="1">
        <f t="shared" ref="Q8:Q71" si="16">O8-O7</f>
        <v>5</v>
      </c>
      <c r="R8" t="str">
        <f t="shared" ref="R8:R71" si="17">CONCATENATE(R7,", ",N8,", ",O8,", ",P8,", ",Q8)</f>
        <v>DC.W 260, 128, 0, 5, 260, 133, 0, 5, 259, 138, -1, 5</v>
      </c>
      <c r="T8" s="1">
        <f t="shared" si="6"/>
        <v>160</v>
      </c>
      <c r="U8" s="1">
        <f t="shared" si="7"/>
        <v>96</v>
      </c>
      <c r="V8" s="1">
        <f t="shared" ref="V8:V71" si="18">T8-T7</f>
        <v>0</v>
      </c>
      <c r="W8" s="1">
        <f t="shared" ref="W8:W71" si="19">U8-U7</f>
        <v>0</v>
      </c>
      <c r="X8" t="str">
        <f t="shared" ref="X8:X71" si="20">CONCATENATE(X7,", ",T8,", ",U8,", ",V8,", ",W8)</f>
        <v>DC.W 160, 96, 0, 0, 160, 96, 0, 0, 160, 96, 0, 0</v>
      </c>
    </row>
    <row r="9" spans="1:24" x14ac:dyDescent="0.25">
      <c r="A9" s="1">
        <f t="shared" si="8"/>
        <v>3</v>
      </c>
      <c r="B9" s="1">
        <f t="shared" si="0"/>
        <v>181</v>
      </c>
      <c r="C9" s="1">
        <f t="shared" si="1"/>
        <v>112</v>
      </c>
      <c r="D9" s="1">
        <f t="shared" si="9"/>
        <v>7</v>
      </c>
      <c r="E9" s="1">
        <f t="shared" si="10"/>
        <v>-6</v>
      </c>
      <c r="F9" t="str">
        <f t="shared" si="11"/>
        <v>DC.W 160, 128, 7, -5, 167, 123, 7, -5, 174, 118, 7, -5, 181, 112, 7, -6</v>
      </c>
      <c r="H9" s="1">
        <f t="shared" si="2"/>
        <v>260</v>
      </c>
      <c r="I9" s="1">
        <f t="shared" si="3"/>
        <v>123</v>
      </c>
      <c r="J9" s="1">
        <f t="shared" si="12"/>
        <v>0</v>
      </c>
      <c r="K9" s="1">
        <f t="shared" si="13"/>
        <v>-2</v>
      </c>
      <c r="L9" t="str">
        <f t="shared" si="14"/>
        <v>DC.W 260, 128, 0, -2, 260, 126, 0, -2, 260, 125, 0, -1, 260, 123, 0, -2</v>
      </c>
      <c r="N9" s="1">
        <f t="shared" si="4"/>
        <v>257</v>
      </c>
      <c r="O9" s="1">
        <f t="shared" si="5"/>
        <v>142</v>
      </c>
      <c r="P9" s="1">
        <f t="shared" si="15"/>
        <v>-2</v>
      </c>
      <c r="Q9" s="1">
        <f t="shared" si="16"/>
        <v>4</v>
      </c>
      <c r="R9" t="str">
        <f t="shared" si="17"/>
        <v>DC.W 260, 128, 0, 5, 260, 133, 0, 5, 259, 138, -1, 5, 257, 142, -2, 4</v>
      </c>
      <c r="T9" s="1">
        <f t="shared" si="6"/>
        <v>160</v>
      </c>
      <c r="U9" s="1">
        <f t="shared" si="7"/>
        <v>96</v>
      </c>
      <c r="V9" s="1">
        <f t="shared" si="18"/>
        <v>0</v>
      </c>
      <c r="W9" s="1">
        <f t="shared" si="19"/>
        <v>0</v>
      </c>
      <c r="X9" t="str">
        <f t="shared" si="20"/>
        <v>DC.W 160, 96, 0, 0, 160, 96, 0, 0, 160, 96, 0, 0, 160, 96, 0, 0</v>
      </c>
    </row>
    <row r="10" spans="1:24" x14ac:dyDescent="0.25">
      <c r="A10" s="1">
        <f t="shared" si="8"/>
        <v>4</v>
      </c>
      <c r="B10" s="1">
        <f t="shared" si="0"/>
        <v>188</v>
      </c>
      <c r="C10" s="1">
        <f t="shared" si="1"/>
        <v>107</v>
      </c>
      <c r="D10" s="1">
        <f t="shared" si="9"/>
        <v>7</v>
      </c>
      <c r="E10" s="1">
        <f t="shared" si="10"/>
        <v>-5</v>
      </c>
      <c r="F10" t="str">
        <f t="shared" si="11"/>
        <v>DC.W 160, 128, 7, -5, 167, 123, 7, -5, 174, 118, 7, -5, 181, 112, 7, -6, 188, 107, 7, -5</v>
      </c>
      <c r="H10" s="1">
        <f t="shared" si="2"/>
        <v>260</v>
      </c>
      <c r="I10" s="1">
        <f t="shared" si="3"/>
        <v>121</v>
      </c>
      <c r="J10" s="1">
        <f t="shared" si="12"/>
        <v>0</v>
      </c>
      <c r="K10" s="1">
        <f t="shared" si="13"/>
        <v>-2</v>
      </c>
      <c r="L10" t="str">
        <f t="shared" si="14"/>
        <v>DC.W 260, 128, 0, -2, 260, 126, 0, -2, 260, 125, 0, -1, 260, 123, 0, -2, 260, 121, 0, -2</v>
      </c>
      <c r="N10" s="1">
        <f t="shared" si="4"/>
        <v>255</v>
      </c>
      <c r="O10" s="1">
        <f t="shared" si="5"/>
        <v>147</v>
      </c>
      <c r="P10" s="1">
        <f t="shared" si="15"/>
        <v>-2</v>
      </c>
      <c r="Q10" s="1">
        <f t="shared" si="16"/>
        <v>5</v>
      </c>
      <c r="R10" t="str">
        <f t="shared" si="17"/>
        <v>DC.W 260, 128, 0, 5, 260, 133, 0, 5, 259, 138, -1, 5, 257, 142, -2, 4, 255, 147, -2, 5</v>
      </c>
      <c r="T10" s="1">
        <f t="shared" si="6"/>
        <v>160</v>
      </c>
      <c r="U10" s="1">
        <f t="shared" si="7"/>
        <v>95</v>
      </c>
      <c r="V10" s="1">
        <f t="shared" si="18"/>
        <v>0</v>
      </c>
      <c r="W10" s="1">
        <f t="shared" si="19"/>
        <v>-1</v>
      </c>
      <c r="X10" t="str">
        <f t="shared" si="20"/>
        <v>DC.W 160, 96, 0, 0, 160, 96, 0, 0, 160, 96, 0, 0, 160, 96, 0, 0, 160, 95, 0, -1</v>
      </c>
    </row>
    <row r="11" spans="1:24" x14ac:dyDescent="0.25">
      <c r="A11" s="1">
        <f t="shared" si="8"/>
        <v>5</v>
      </c>
      <c r="B11" s="1">
        <f t="shared" si="0"/>
        <v>194</v>
      </c>
      <c r="C11" s="1">
        <f t="shared" si="1"/>
        <v>102</v>
      </c>
      <c r="D11" s="1">
        <f t="shared" si="9"/>
        <v>6</v>
      </c>
      <c r="E11" s="1">
        <f t="shared" si="10"/>
        <v>-5</v>
      </c>
      <c r="F11" t="str">
        <f t="shared" si="11"/>
        <v>DC.W 160, 128, 7, -5, 167, 123, 7, -5, 174, 118, 7, -5, 181, 112, 7, -6, 188, 107, 7, -5, 194, 102, 6, -5</v>
      </c>
      <c r="H11" s="1">
        <f t="shared" si="2"/>
        <v>260</v>
      </c>
      <c r="I11" s="1">
        <f t="shared" si="3"/>
        <v>119</v>
      </c>
      <c r="J11" s="1">
        <f t="shared" si="12"/>
        <v>0</v>
      </c>
      <c r="K11" s="1">
        <f t="shared" si="13"/>
        <v>-2</v>
      </c>
      <c r="L11" t="str">
        <f t="shared" si="14"/>
        <v>DC.W 260, 128, 0, -2, 260, 126, 0, -2, 260, 125, 0, -1, 260, 123, 0, -2, 260, 121, 0, -2, 260, 119, 0, -2</v>
      </c>
      <c r="N11" s="1">
        <f t="shared" si="4"/>
        <v>251</v>
      </c>
      <c r="O11" s="1">
        <f t="shared" si="5"/>
        <v>151</v>
      </c>
      <c r="P11" s="1">
        <f t="shared" si="15"/>
        <v>-4</v>
      </c>
      <c r="Q11" s="1">
        <f t="shared" si="16"/>
        <v>4</v>
      </c>
      <c r="R11" t="str">
        <f t="shared" si="17"/>
        <v>DC.W 260, 128, 0, 5, 260, 133, 0, 5, 259, 138, -1, 5, 257, 142, -2, 4, 255, 147, -2, 5, 251, 151, -4, 4</v>
      </c>
      <c r="T11" s="1">
        <f t="shared" si="6"/>
        <v>160</v>
      </c>
      <c r="U11" s="1">
        <f t="shared" si="7"/>
        <v>95</v>
      </c>
      <c r="V11" s="1">
        <f t="shared" si="18"/>
        <v>0</v>
      </c>
      <c r="W11" s="1">
        <f t="shared" si="19"/>
        <v>0</v>
      </c>
      <c r="X11" t="str">
        <f t="shared" si="20"/>
        <v>DC.W 160, 96, 0, 0, 160, 96, 0, 0, 160, 96, 0, 0, 160, 96, 0, 0, 160, 95, 0, -1, 160, 95, 0, 0</v>
      </c>
    </row>
    <row r="12" spans="1:24" x14ac:dyDescent="0.25">
      <c r="A12" s="1">
        <f t="shared" si="8"/>
        <v>6</v>
      </c>
      <c r="B12" s="1">
        <f t="shared" si="0"/>
        <v>201</v>
      </c>
      <c r="C12" s="1">
        <f t="shared" si="1"/>
        <v>97</v>
      </c>
      <c r="D12" s="1">
        <f t="shared" si="9"/>
        <v>7</v>
      </c>
      <c r="E12" s="1">
        <f t="shared" si="10"/>
        <v>-5</v>
      </c>
      <c r="F12" t="str">
        <f t="shared" si="11"/>
        <v>DC.W 160, 128, 7, -5, 167, 123, 7, -5, 174, 118, 7, -5, 181, 112, 7, -6, 188, 107, 7, -5, 194, 102, 6, -5, 201, 97, 7, -5</v>
      </c>
      <c r="H12" s="1">
        <f t="shared" si="2"/>
        <v>259</v>
      </c>
      <c r="I12" s="1">
        <f t="shared" si="3"/>
        <v>118</v>
      </c>
      <c r="J12" s="1">
        <f t="shared" si="12"/>
        <v>-1</v>
      </c>
      <c r="K12" s="1">
        <f t="shared" si="13"/>
        <v>-1</v>
      </c>
      <c r="L12" t="str">
        <f t="shared" si="14"/>
        <v>DC.W 260, 128, 0, -2, 260, 126, 0, -2, 260, 125, 0, -1, 260, 123, 0, -2, 260, 121, 0, -2, 260, 119, 0, -2, 259, 118, -1, -1</v>
      </c>
      <c r="N12" s="1">
        <f t="shared" si="4"/>
        <v>248</v>
      </c>
      <c r="O12" s="1">
        <f t="shared" si="5"/>
        <v>155</v>
      </c>
      <c r="P12" s="1">
        <f t="shared" si="15"/>
        <v>-3</v>
      </c>
      <c r="Q12" s="1">
        <f t="shared" si="16"/>
        <v>4</v>
      </c>
      <c r="R12" t="str">
        <f t="shared" si="17"/>
        <v>DC.W 260, 128, 0, 5, 260, 133, 0, 5, 259, 138, -1, 5, 257, 142, -2, 4, 255, 147, -2, 5, 251, 151, -4, 4, 248, 155, -3, 4</v>
      </c>
      <c r="T12" s="1">
        <f t="shared" si="6"/>
        <v>160</v>
      </c>
      <c r="U12" s="1">
        <f t="shared" si="7"/>
        <v>95</v>
      </c>
      <c r="V12" s="1">
        <f t="shared" si="18"/>
        <v>0</v>
      </c>
      <c r="W12" s="1">
        <f t="shared" si="19"/>
        <v>0</v>
      </c>
      <c r="X12" t="str">
        <f t="shared" si="20"/>
        <v>DC.W 160, 96, 0, 0, 160, 96, 0, 0, 160, 96, 0, 0, 160, 96, 0, 0, 160, 95, 0, -1, 160, 95, 0, 0, 160, 95, 0, 0</v>
      </c>
    </row>
    <row r="13" spans="1:24" x14ac:dyDescent="0.25">
      <c r="A13" s="1">
        <f t="shared" si="8"/>
        <v>7</v>
      </c>
      <c r="B13" s="1">
        <f t="shared" si="0"/>
        <v>207</v>
      </c>
      <c r="C13" s="1">
        <f t="shared" si="1"/>
        <v>92</v>
      </c>
      <c r="D13" s="1">
        <f t="shared" si="9"/>
        <v>6</v>
      </c>
      <c r="E13" s="1">
        <f t="shared" si="10"/>
        <v>-5</v>
      </c>
      <c r="F13" t="str">
        <f t="shared" si="11"/>
        <v>DC.W 160, 128, 7, -5, 167, 123, 7, -5, 174, 118, 7, -5, 181, 112, 7, -6, 188, 107, 7, -5, 194, 102, 6, -5, 201, 97, 7, -5, 207, 92, 6, -5</v>
      </c>
      <c r="H13" s="1">
        <f t="shared" si="2"/>
        <v>259</v>
      </c>
      <c r="I13" s="1">
        <f t="shared" si="3"/>
        <v>116</v>
      </c>
      <c r="J13" s="1">
        <f t="shared" si="12"/>
        <v>0</v>
      </c>
      <c r="K13" s="1">
        <f t="shared" si="13"/>
        <v>-2</v>
      </c>
      <c r="L13" t="str">
        <f t="shared" si="14"/>
        <v>DC.W 260, 128, 0, -2, 260, 126, 0, -2, 260, 125, 0, -1, 260, 123, 0, -2, 260, 121, 0, -2, 260, 119, 0, -2, 259, 118, -1, -1, 259, 116, 0, -2</v>
      </c>
      <c r="N13" s="1">
        <f t="shared" si="4"/>
        <v>244</v>
      </c>
      <c r="O13" s="1">
        <f t="shared" si="5"/>
        <v>159</v>
      </c>
      <c r="P13" s="1">
        <f t="shared" si="15"/>
        <v>-4</v>
      </c>
      <c r="Q13" s="1">
        <f t="shared" si="16"/>
        <v>4</v>
      </c>
      <c r="R13" t="str">
        <f t="shared" si="17"/>
        <v>DC.W 260, 128, 0, 5, 260, 133, 0, 5, 259, 138, -1, 5, 257, 142, -2, 4, 255, 147, -2, 5, 251, 151, -4, 4, 248, 155, -3, 4, 244, 159, -4, 4</v>
      </c>
      <c r="T13" s="1">
        <f t="shared" si="6"/>
        <v>160</v>
      </c>
      <c r="U13" s="1">
        <f t="shared" si="7"/>
        <v>94</v>
      </c>
      <c r="V13" s="1">
        <f t="shared" si="18"/>
        <v>0</v>
      </c>
      <c r="W13" s="1">
        <f t="shared" si="19"/>
        <v>-1</v>
      </c>
      <c r="X13" t="str">
        <f t="shared" si="20"/>
        <v>DC.W 160, 96, 0, 0, 160, 96, 0, 0, 160, 96, 0, 0, 160, 96, 0, 0, 160, 95, 0, -1, 160, 95, 0, 0, 160, 95, 0, 0, 160, 94, 0, -1</v>
      </c>
    </row>
    <row r="14" spans="1:24" x14ac:dyDescent="0.25">
      <c r="A14" s="1">
        <f t="shared" si="8"/>
        <v>8</v>
      </c>
      <c r="B14" s="1">
        <f t="shared" si="0"/>
        <v>213</v>
      </c>
      <c r="C14" s="1">
        <f t="shared" si="1"/>
        <v>87</v>
      </c>
      <c r="D14" s="1">
        <f t="shared" si="9"/>
        <v>6</v>
      </c>
      <c r="E14" s="1">
        <f t="shared" si="10"/>
        <v>-5</v>
      </c>
      <c r="F14" t="str">
        <f t="shared" si="11"/>
        <v>DC.W 160, 128, 7, -5, 167, 123, 7, -5, 174, 118, 7, -5, 181, 112, 7, -6, 188, 107, 7, -5, 194, 102, 6, -5, 201, 97, 7, -5, 207, 92, 6, -5, 213, 87, 6, -5</v>
      </c>
      <c r="H14" s="1">
        <f t="shared" si="2"/>
        <v>259</v>
      </c>
      <c r="I14" s="1">
        <f t="shared" si="3"/>
        <v>114</v>
      </c>
      <c r="J14" s="1">
        <f t="shared" si="12"/>
        <v>0</v>
      </c>
      <c r="K14" s="1">
        <f t="shared" si="13"/>
        <v>-2</v>
      </c>
      <c r="L14" t="str">
        <f t="shared" si="14"/>
        <v>DC.W 260, 128, 0, -2, 260, 126, 0, -2, 260, 125, 0, -1, 260, 123, 0, -2, 260, 121, 0, -2, 260, 119, 0, -2, 259, 118, -1, -1, 259, 116, 0, -2, 259, 114, 0, -2</v>
      </c>
      <c r="N14" s="1">
        <f t="shared" si="4"/>
        <v>239</v>
      </c>
      <c r="O14" s="1">
        <f t="shared" si="5"/>
        <v>163</v>
      </c>
      <c r="P14" s="1">
        <f t="shared" si="15"/>
        <v>-5</v>
      </c>
      <c r="Q14" s="1">
        <f t="shared" si="16"/>
        <v>4</v>
      </c>
      <c r="R14" t="str">
        <f t="shared" si="17"/>
        <v>DC.W 260, 128, 0, 5, 260, 133, 0, 5, 259, 138, -1, 5, 257, 142, -2, 4, 255, 147, -2, 5, 251, 151, -4, 4, 248, 155, -3, 4, 244, 159, -4, 4, 239, 163, -5, 4</v>
      </c>
      <c r="T14" s="1">
        <f t="shared" si="6"/>
        <v>160</v>
      </c>
      <c r="U14" s="1">
        <f t="shared" si="7"/>
        <v>93</v>
      </c>
      <c r="V14" s="1">
        <f t="shared" si="18"/>
        <v>0</v>
      </c>
      <c r="W14" s="1">
        <f t="shared" si="19"/>
        <v>-1</v>
      </c>
      <c r="X14" t="str">
        <f t="shared" si="20"/>
        <v>DC.W 160, 96, 0, 0, 160, 96, 0, 0, 160, 96, 0, 0, 160, 96, 0, 0, 160, 95, 0, -1, 160, 95, 0, 0, 160, 95, 0, 0, 160, 94, 0, -1, 160, 93, 0, -1</v>
      </c>
    </row>
    <row r="15" spans="1:24" x14ac:dyDescent="0.25">
      <c r="A15" s="1">
        <f t="shared" si="8"/>
        <v>9</v>
      </c>
      <c r="B15" s="1">
        <f t="shared" si="0"/>
        <v>219</v>
      </c>
      <c r="C15" s="1">
        <f t="shared" si="1"/>
        <v>83</v>
      </c>
      <c r="D15" s="1">
        <f t="shared" si="9"/>
        <v>6</v>
      </c>
      <c r="E15" s="1">
        <f t="shared" si="10"/>
        <v>-4</v>
      </c>
      <c r="F15" t="str">
        <f t="shared" si="11"/>
        <v>DC.W 160, 128, 7, -5, 167, 123, 7, -5, 174, 118, 7, -5, 181, 112, 7, -6, 188, 107, 7, -5, 194, 102, 6, -5, 201, 97, 7, -5, 207, 92, 6, -5, 213, 87, 6, -5, 219, 83, 6, -4</v>
      </c>
      <c r="H15" s="1">
        <f t="shared" si="2"/>
        <v>259</v>
      </c>
      <c r="I15" s="1">
        <f t="shared" si="3"/>
        <v>112</v>
      </c>
      <c r="J15" s="1">
        <f t="shared" si="12"/>
        <v>0</v>
      </c>
      <c r="K15" s="1">
        <f t="shared" si="13"/>
        <v>-2</v>
      </c>
      <c r="L15" t="str">
        <f t="shared" si="14"/>
        <v>DC.W 260, 128, 0, -2, 260, 126, 0, -2, 260, 125, 0, -1, 260, 123, 0, -2, 260, 121, 0, -2, 260, 119, 0, -2, 259, 118, -1, -1, 259, 116, 0, -2, 259, 114, 0, -2, 259, 112, 0, -2</v>
      </c>
      <c r="N15" s="1">
        <f t="shared" si="4"/>
        <v>233</v>
      </c>
      <c r="O15" s="1">
        <f t="shared" si="5"/>
        <v>166</v>
      </c>
      <c r="P15" s="1">
        <f t="shared" si="15"/>
        <v>-6</v>
      </c>
      <c r="Q15" s="1">
        <f t="shared" si="16"/>
        <v>3</v>
      </c>
      <c r="R15" t="str">
        <f t="shared" si="17"/>
        <v>DC.W 260, 128, 0, 5, 260, 133, 0, 5, 259, 138, -1, 5, 257, 142, -2, 4, 255, 147, -2, 5, 251, 151, -4, 4, 248, 155, -3, 4, 244, 159, -4, 4, 239, 163, -5, 4, 233, 166, -6, 3</v>
      </c>
      <c r="T15" s="1">
        <f t="shared" si="6"/>
        <v>160</v>
      </c>
      <c r="U15" s="1">
        <f t="shared" si="7"/>
        <v>93</v>
      </c>
      <c r="V15" s="1">
        <f t="shared" si="18"/>
        <v>0</v>
      </c>
      <c r="W15" s="1">
        <f t="shared" si="19"/>
        <v>0</v>
      </c>
      <c r="X15" t="str">
        <f t="shared" si="20"/>
        <v>DC.W 160, 96, 0, 0, 160, 96, 0, 0, 160, 96, 0, 0, 160, 96, 0, 0, 160, 95, 0, -1, 160, 95, 0, 0, 160, 95, 0, 0, 160, 94, 0, -1, 160, 93, 0, -1, 160, 93, 0, 0</v>
      </c>
    </row>
    <row r="16" spans="1:24" x14ac:dyDescent="0.25">
      <c r="A16" s="1">
        <f t="shared" si="8"/>
        <v>10</v>
      </c>
      <c r="B16" s="1">
        <f t="shared" si="0"/>
        <v>224</v>
      </c>
      <c r="C16" s="1">
        <f t="shared" si="1"/>
        <v>78</v>
      </c>
      <c r="D16" s="1">
        <f t="shared" si="9"/>
        <v>5</v>
      </c>
      <c r="E16" s="1">
        <f t="shared" si="10"/>
        <v>-5</v>
      </c>
      <c r="F16" t="str">
        <f t="shared" si="11"/>
        <v>DC.W 160, 128, 7, -5, 167, 123, 7, -5, 174, 118, 7, -5, 181, 112, 7, -6, 188, 107, 7, -5, 194, 102, 6, -5, 201, 97, 7, -5, 207, 92, 6, -5, 213, 87, 6, -5, 219, 83, 6, -4, 224, 78, 5, -5</v>
      </c>
      <c r="H16" s="1">
        <f t="shared" si="2"/>
        <v>258</v>
      </c>
      <c r="I16" s="1">
        <f t="shared" si="3"/>
        <v>111</v>
      </c>
      <c r="J16" s="1">
        <f t="shared" si="12"/>
        <v>-1</v>
      </c>
      <c r="K16" s="1">
        <f t="shared" si="13"/>
        <v>-1</v>
      </c>
      <c r="L16" t="str">
        <f t="shared" si="14"/>
        <v>DC.W 260, 128, 0, -2, 260, 126, 0, -2, 260, 125, 0, -1, 260, 123, 0, -2, 260, 121, 0, -2, 260, 119, 0, -2, 259, 118, -1, -1, 259, 116, 0, -2, 259, 114, 0, -2, 259, 112, 0, -2, 258, 111, -1, -1</v>
      </c>
      <c r="N16" s="1">
        <f t="shared" si="4"/>
        <v>227</v>
      </c>
      <c r="O16" s="1">
        <f t="shared" si="5"/>
        <v>169</v>
      </c>
      <c r="P16" s="1">
        <f t="shared" si="15"/>
        <v>-6</v>
      </c>
      <c r="Q16" s="1">
        <f t="shared" si="16"/>
        <v>3</v>
      </c>
      <c r="R16" t="str">
        <f t="shared" si="17"/>
        <v>DC.W 260, 128, 0, 5, 260, 133, 0, 5, 259, 138, -1, 5, 257, 142, -2, 4, 255, 147, -2, 5, 251, 151, -4, 4, 248, 155, -3, 4, 244, 159, -4, 4, 239, 163, -5, 4, 233, 166, -6, 3, 227, 169, -6, 3</v>
      </c>
      <c r="T16" s="1">
        <f t="shared" si="6"/>
        <v>161</v>
      </c>
      <c r="U16" s="1">
        <f t="shared" si="7"/>
        <v>92</v>
      </c>
      <c r="V16" s="1">
        <f t="shared" si="18"/>
        <v>1</v>
      </c>
      <c r="W16" s="1">
        <f t="shared" si="19"/>
        <v>-1</v>
      </c>
      <c r="X16" t="str">
        <f t="shared" si="20"/>
        <v>DC.W 160, 96, 0, 0, 160, 96, 0, 0, 160, 96, 0, 0, 160, 96, 0, 0, 160, 95, 0, -1, 160, 95, 0, 0, 160, 95, 0, 0, 160, 94, 0, -1, 160, 93, 0, -1, 160, 93, 0, 0, 161, 92, 1, -1</v>
      </c>
    </row>
    <row r="17" spans="1:24" x14ac:dyDescent="0.25">
      <c r="A17" s="1">
        <f t="shared" si="8"/>
        <v>11</v>
      </c>
      <c r="B17" s="1">
        <f t="shared" si="0"/>
        <v>229</v>
      </c>
      <c r="C17" s="1">
        <f t="shared" si="1"/>
        <v>74</v>
      </c>
      <c r="D17" s="1">
        <f t="shared" si="9"/>
        <v>5</v>
      </c>
      <c r="E17" s="1">
        <f t="shared" si="10"/>
        <v>-4</v>
      </c>
      <c r="F17" t="str">
        <f t="shared" si="11"/>
        <v>DC.W 160, 128, 7, -5, 167, 123, 7, -5, 174, 118, 7, -5, 181, 112, 7, -6, 188, 107, 7, -5, 194, 102, 6, -5, 201, 97, 7, -5, 207, 92, 6, -5, 213, 87, 6, -5, 219, 83, 6, -4, 224, 78, 5, -5, 229, 74, 5, -4</v>
      </c>
      <c r="H17" s="1">
        <f t="shared" si="2"/>
        <v>258</v>
      </c>
      <c r="I17" s="1">
        <f t="shared" si="3"/>
        <v>109</v>
      </c>
      <c r="J17" s="1">
        <f t="shared" si="12"/>
        <v>0</v>
      </c>
      <c r="K17" s="1">
        <f t="shared" si="13"/>
        <v>-2</v>
      </c>
      <c r="L17" t="str">
        <f t="shared" si="14"/>
        <v>DC.W 260, 128, 0, -2, 260, 126, 0, -2, 260, 125, 0, -1, 260, 123, 0, -2, 260, 121, 0, -2, 260, 119, 0, -2, 259, 118, -1, -1, 259, 116, 0, -2, 259, 114, 0, -2, 259, 112, 0, -2, 258, 111, -1, -1, 258, 109, 0, -2</v>
      </c>
      <c r="N17" s="1">
        <f t="shared" si="4"/>
        <v>221</v>
      </c>
      <c r="O17" s="1">
        <f t="shared" si="5"/>
        <v>172</v>
      </c>
      <c r="P17" s="1">
        <f t="shared" si="15"/>
        <v>-6</v>
      </c>
      <c r="Q17" s="1">
        <f t="shared" si="16"/>
        <v>3</v>
      </c>
      <c r="R17" t="str">
        <f t="shared" si="17"/>
        <v>DC.W 260, 128, 0, 5, 260, 133, 0, 5, 259, 138, -1, 5, 257, 142, -2, 4, 255, 147, -2, 5, 251, 151, -4, 4, 248, 155, -3, 4, 244, 159, -4, 4, 239, 163, -5, 4, 233, 166, -6, 3, 227, 169, -6, 3, 221, 172, -6, 3</v>
      </c>
      <c r="T17" s="1">
        <f t="shared" si="6"/>
        <v>161</v>
      </c>
      <c r="U17" s="1">
        <f t="shared" si="7"/>
        <v>91</v>
      </c>
      <c r="V17" s="1">
        <f t="shared" si="18"/>
        <v>0</v>
      </c>
      <c r="W17" s="1">
        <f t="shared" si="19"/>
        <v>-1</v>
      </c>
      <c r="X17" t="str">
        <f t="shared" si="20"/>
        <v>DC.W 160, 96, 0, 0, 160, 96, 0, 0, 160, 96, 0, 0, 160, 96, 0, 0, 160, 95, 0, -1, 160, 95, 0, 0, 160, 95, 0, 0, 160, 94, 0, -1, 160, 93, 0, -1, 160, 93, 0, 0, 161, 92, 1, -1, 161, 91, 0, -1</v>
      </c>
    </row>
    <row r="18" spans="1:24" x14ac:dyDescent="0.25">
      <c r="A18" s="1">
        <f t="shared" si="8"/>
        <v>12</v>
      </c>
      <c r="B18" s="1">
        <f t="shared" si="0"/>
        <v>234</v>
      </c>
      <c r="C18" s="1">
        <f t="shared" si="1"/>
        <v>69</v>
      </c>
      <c r="D18" s="1">
        <f t="shared" si="9"/>
        <v>5</v>
      </c>
      <c r="E18" s="1">
        <f t="shared" si="10"/>
        <v>-5</v>
      </c>
      <c r="F18" t="str">
        <f t="shared" si="11"/>
        <v>DC.W 160, 128, 7, -5, 167, 123, 7, -5, 174, 118, 7, -5, 181, 112, 7, -6, 188, 107, 7, -5, 194, 102, 6, -5, 201, 97, 7, -5, 207, 92, 6, -5, 213, 87, 6, -5, 219, 83, 6, -4, 224, 78, 5, -5, 229, 74, 5, -4, 234, 69, 5, -5</v>
      </c>
      <c r="H18" s="1">
        <f t="shared" si="2"/>
        <v>258</v>
      </c>
      <c r="I18" s="1">
        <f t="shared" si="3"/>
        <v>107</v>
      </c>
      <c r="J18" s="1">
        <f t="shared" si="12"/>
        <v>0</v>
      </c>
      <c r="K18" s="1">
        <f t="shared" si="13"/>
        <v>-2</v>
      </c>
      <c r="L18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</v>
      </c>
      <c r="N18" s="1">
        <f t="shared" si="4"/>
        <v>214</v>
      </c>
      <c r="O18" s="1">
        <f t="shared" si="5"/>
        <v>174</v>
      </c>
      <c r="P18" s="1">
        <f t="shared" si="15"/>
        <v>-7</v>
      </c>
      <c r="Q18" s="1">
        <f t="shared" si="16"/>
        <v>2</v>
      </c>
      <c r="R18" t="str">
        <f t="shared" si="17"/>
        <v>DC.W 260, 128, 0, 5, 260, 133, 0, 5, 259, 138, -1, 5, 257, 142, -2, 4, 255, 147, -2, 5, 251, 151, -4, 4, 248, 155, -3, 4, 244, 159, -4, 4, 239, 163, -5, 4, 233, 166, -6, 3, 227, 169, -6, 3, 221, 172, -6, 3, 214, 174, -7, 2</v>
      </c>
      <c r="T18" s="1">
        <f t="shared" si="6"/>
        <v>161</v>
      </c>
      <c r="U18" s="1">
        <f t="shared" si="7"/>
        <v>90</v>
      </c>
      <c r="V18" s="1">
        <f t="shared" si="18"/>
        <v>0</v>
      </c>
      <c r="W18" s="1">
        <f t="shared" si="19"/>
        <v>-1</v>
      </c>
      <c r="X18" t="str">
        <f t="shared" si="20"/>
        <v>DC.W 160, 96, 0, 0, 160, 96, 0, 0, 160, 96, 0, 0, 160, 96, 0, 0, 160, 95, 0, -1, 160, 95, 0, 0, 160, 95, 0, 0, 160, 94, 0, -1, 160, 93, 0, -1, 160, 93, 0, 0, 161, 92, 1, -1, 161, 91, 0, -1, 161, 90, 0, -1</v>
      </c>
    </row>
    <row r="19" spans="1:24" x14ac:dyDescent="0.25">
      <c r="A19" s="1">
        <f t="shared" si="8"/>
        <v>13</v>
      </c>
      <c r="B19" s="1">
        <f t="shared" si="0"/>
        <v>239</v>
      </c>
      <c r="C19" s="1">
        <f t="shared" si="1"/>
        <v>65</v>
      </c>
      <c r="D19" s="1">
        <f t="shared" si="9"/>
        <v>5</v>
      </c>
      <c r="E19" s="1">
        <f t="shared" si="10"/>
        <v>-4</v>
      </c>
      <c r="F19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</v>
      </c>
      <c r="H19" s="1">
        <f t="shared" si="2"/>
        <v>257</v>
      </c>
      <c r="I19" s="1">
        <f t="shared" si="3"/>
        <v>106</v>
      </c>
      <c r="J19" s="1">
        <f t="shared" si="12"/>
        <v>-1</v>
      </c>
      <c r="K19" s="1">
        <f t="shared" si="13"/>
        <v>-1</v>
      </c>
      <c r="L19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</v>
      </c>
      <c r="N19" s="1">
        <f t="shared" si="4"/>
        <v>207</v>
      </c>
      <c r="O19" s="1">
        <f t="shared" si="5"/>
        <v>176</v>
      </c>
      <c r="P19" s="1">
        <f t="shared" si="15"/>
        <v>-7</v>
      </c>
      <c r="Q19" s="1">
        <f t="shared" si="16"/>
        <v>2</v>
      </c>
      <c r="R19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</v>
      </c>
      <c r="T19" s="1">
        <f t="shared" si="6"/>
        <v>161</v>
      </c>
      <c r="U19" s="1">
        <f t="shared" si="7"/>
        <v>90</v>
      </c>
      <c r="V19" s="1">
        <f t="shared" si="18"/>
        <v>0</v>
      </c>
      <c r="W19" s="1">
        <f t="shared" si="19"/>
        <v>0</v>
      </c>
      <c r="X19" t="str">
        <f t="shared" si="20"/>
        <v>DC.W 160, 96, 0, 0, 160, 96, 0, 0, 160, 96, 0, 0, 160, 96, 0, 0, 160, 95, 0, -1, 160, 95, 0, 0, 160, 95, 0, 0, 160, 94, 0, -1, 160, 93, 0, -1, 160, 93, 0, 0, 161, 92, 1, -1, 161, 91, 0, -1, 161, 90, 0, -1, 161, 90, 0, 0</v>
      </c>
    </row>
    <row r="20" spans="1:24" x14ac:dyDescent="0.25">
      <c r="A20" s="1">
        <f t="shared" si="8"/>
        <v>14</v>
      </c>
      <c r="B20" s="1">
        <f t="shared" si="0"/>
        <v>243</v>
      </c>
      <c r="C20" s="1">
        <f t="shared" si="1"/>
        <v>61</v>
      </c>
      <c r="D20" s="1">
        <f t="shared" si="9"/>
        <v>4</v>
      </c>
      <c r="E20" s="1">
        <f t="shared" si="10"/>
        <v>-4</v>
      </c>
      <c r="F20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</v>
      </c>
      <c r="H20" s="1">
        <f t="shared" si="2"/>
        <v>257</v>
      </c>
      <c r="I20" s="1">
        <f t="shared" si="3"/>
        <v>104</v>
      </c>
      <c r="J20" s="1">
        <f t="shared" si="12"/>
        <v>0</v>
      </c>
      <c r="K20" s="1">
        <f t="shared" si="13"/>
        <v>-2</v>
      </c>
      <c r="L20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</v>
      </c>
      <c r="N20" s="1">
        <f t="shared" si="4"/>
        <v>200</v>
      </c>
      <c r="O20" s="1">
        <f t="shared" si="5"/>
        <v>178</v>
      </c>
      <c r="P20" s="1">
        <f t="shared" si="15"/>
        <v>-7</v>
      </c>
      <c r="Q20" s="1">
        <f t="shared" si="16"/>
        <v>2</v>
      </c>
      <c r="R20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</v>
      </c>
      <c r="T20" s="1">
        <f t="shared" si="6"/>
        <v>162</v>
      </c>
      <c r="U20" s="1">
        <f t="shared" si="7"/>
        <v>89</v>
      </c>
      <c r="V20" s="1">
        <f t="shared" si="18"/>
        <v>1</v>
      </c>
      <c r="W20" s="1">
        <f t="shared" si="19"/>
        <v>-1</v>
      </c>
      <c r="X20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</v>
      </c>
    </row>
    <row r="21" spans="1:24" x14ac:dyDescent="0.25">
      <c r="A21" s="1">
        <f t="shared" si="8"/>
        <v>15</v>
      </c>
      <c r="B21" s="1">
        <f t="shared" si="0"/>
        <v>247</v>
      </c>
      <c r="C21" s="1">
        <f t="shared" si="1"/>
        <v>57</v>
      </c>
      <c r="D21" s="1">
        <f t="shared" si="9"/>
        <v>4</v>
      </c>
      <c r="E21" s="1">
        <f t="shared" si="10"/>
        <v>-4</v>
      </c>
      <c r="F21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</v>
      </c>
      <c r="H21" s="1">
        <f t="shared" si="2"/>
        <v>257</v>
      </c>
      <c r="I21" s="1">
        <f t="shared" si="3"/>
        <v>102</v>
      </c>
      <c r="J21" s="1">
        <f t="shared" si="12"/>
        <v>0</v>
      </c>
      <c r="K21" s="1">
        <f t="shared" si="13"/>
        <v>-2</v>
      </c>
      <c r="L21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</v>
      </c>
      <c r="N21" s="1">
        <f t="shared" si="4"/>
        <v>192</v>
      </c>
      <c r="O21" s="1">
        <f t="shared" si="5"/>
        <v>179</v>
      </c>
      <c r="P21" s="1">
        <f t="shared" si="15"/>
        <v>-8</v>
      </c>
      <c r="Q21" s="1">
        <f t="shared" si="16"/>
        <v>1</v>
      </c>
      <c r="R21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</v>
      </c>
      <c r="T21" s="1">
        <f t="shared" si="6"/>
        <v>162</v>
      </c>
      <c r="U21" s="1">
        <f t="shared" si="7"/>
        <v>88</v>
      </c>
      <c r="V21" s="1">
        <f t="shared" si="18"/>
        <v>0</v>
      </c>
      <c r="W21" s="1">
        <f t="shared" si="19"/>
        <v>-1</v>
      </c>
      <c r="X21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</v>
      </c>
    </row>
    <row r="22" spans="1:24" x14ac:dyDescent="0.25">
      <c r="A22" s="1">
        <f t="shared" si="8"/>
        <v>16</v>
      </c>
      <c r="B22" s="1">
        <f t="shared" si="0"/>
        <v>250</v>
      </c>
      <c r="C22" s="1">
        <f t="shared" si="1"/>
        <v>54</v>
      </c>
      <c r="D22" s="1">
        <f t="shared" si="9"/>
        <v>3</v>
      </c>
      <c r="E22" s="1">
        <f t="shared" si="10"/>
        <v>-3</v>
      </c>
      <c r="F22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</v>
      </c>
      <c r="H22" s="1">
        <f t="shared" si="2"/>
        <v>256</v>
      </c>
      <c r="I22" s="1">
        <f t="shared" si="3"/>
        <v>100</v>
      </c>
      <c r="J22" s="1">
        <f t="shared" si="12"/>
        <v>-1</v>
      </c>
      <c r="K22" s="1">
        <f t="shared" si="13"/>
        <v>-2</v>
      </c>
      <c r="L22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</v>
      </c>
      <c r="N22" s="1">
        <f t="shared" si="4"/>
        <v>184</v>
      </c>
      <c r="O22" s="1">
        <f t="shared" si="5"/>
        <v>179</v>
      </c>
      <c r="P22" s="1">
        <f t="shared" si="15"/>
        <v>-8</v>
      </c>
      <c r="Q22" s="1">
        <f t="shared" si="16"/>
        <v>0</v>
      </c>
      <c r="R22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</v>
      </c>
      <c r="T22" s="1">
        <f t="shared" si="6"/>
        <v>163</v>
      </c>
      <c r="U22" s="1">
        <f t="shared" si="7"/>
        <v>87</v>
      </c>
      <c r="V22" s="1">
        <f t="shared" si="18"/>
        <v>1</v>
      </c>
      <c r="W22" s="1">
        <f t="shared" si="19"/>
        <v>-1</v>
      </c>
      <c r="X22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</v>
      </c>
    </row>
    <row r="23" spans="1:24" x14ac:dyDescent="0.25">
      <c r="A23" s="1">
        <f t="shared" si="8"/>
        <v>17</v>
      </c>
      <c r="B23" s="1">
        <f t="shared" si="0"/>
        <v>253</v>
      </c>
      <c r="C23" s="1">
        <f t="shared" si="1"/>
        <v>50</v>
      </c>
      <c r="D23" s="1">
        <f t="shared" si="9"/>
        <v>3</v>
      </c>
      <c r="E23" s="1">
        <f t="shared" si="10"/>
        <v>-4</v>
      </c>
      <c r="F23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</v>
      </c>
      <c r="H23" s="1">
        <f t="shared" si="2"/>
        <v>256</v>
      </c>
      <c r="I23" s="1">
        <f t="shared" si="3"/>
        <v>99</v>
      </c>
      <c r="J23" s="1">
        <f t="shared" si="12"/>
        <v>0</v>
      </c>
      <c r="K23" s="1">
        <f t="shared" si="13"/>
        <v>-1</v>
      </c>
      <c r="L23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</v>
      </c>
      <c r="N23" s="1">
        <f t="shared" si="4"/>
        <v>176</v>
      </c>
      <c r="O23" s="1">
        <f t="shared" si="5"/>
        <v>180</v>
      </c>
      <c r="P23" s="1">
        <f t="shared" si="15"/>
        <v>-8</v>
      </c>
      <c r="Q23" s="1">
        <f t="shared" si="16"/>
        <v>1</v>
      </c>
      <c r="R23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</v>
      </c>
      <c r="T23" s="1">
        <f t="shared" si="6"/>
        <v>163</v>
      </c>
      <c r="U23" s="1">
        <f t="shared" si="7"/>
        <v>85</v>
      </c>
      <c r="V23" s="1">
        <f t="shared" si="18"/>
        <v>0</v>
      </c>
      <c r="W23" s="1">
        <f t="shared" si="19"/>
        <v>-2</v>
      </c>
      <c r="X23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</v>
      </c>
    </row>
    <row r="24" spans="1:24" x14ac:dyDescent="0.25">
      <c r="A24" s="1">
        <f t="shared" si="8"/>
        <v>18</v>
      </c>
      <c r="B24" s="1">
        <f t="shared" si="0"/>
        <v>255</v>
      </c>
      <c r="C24" s="1">
        <f t="shared" si="1"/>
        <v>47</v>
      </c>
      <c r="D24" s="1">
        <f t="shared" si="9"/>
        <v>2</v>
      </c>
      <c r="E24" s="1">
        <f t="shared" si="10"/>
        <v>-3</v>
      </c>
      <c r="F24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</v>
      </c>
      <c r="H24" s="1">
        <f t="shared" si="2"/>
        <v>255</v>
      </c>
      <c r="I24" s="1">
        <f t="shared" si="3"/>
        <v>97</v>
      </c>
      <c r="J24" s="1">
        <f t="shared" si="12"/>
        <v>-1</v>
      </c>
      <c r="K24" s="1">
        <f t="shared" si="13"/>
        <v>-2</v>
      </c>
      <c r="L24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</v>
      </c>
      <c r="N24" s="1">
        <f t="shared" si="4"/>
        <v>168</v>
      </c>
      <c r="O24" s="1">
        <f t="shared" si="5"/>
        <v>179</v>
      </c>
      <c r="P24" s="1">
        <f t="shared" si="15"/>
        <v>-8</v>
      </c>
      <c r="Q24" s="1">
        <f t="shared" si="16"/>
        <v>-1</v>
      </c>
      <c r="R24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</v>
      </c>
      <c r="T24" s="1">
        <f t="shared" si="6"/>
        <v>164</v>
      </c>
      <c r="U24" s="1">
        <f t="shared" si="7"/>
        <v>84</v>
      </c>
      <c r="V24" s="1">
        <f t="shared" si="18"/>
        <v>1</v>
      </c>
      <c r="W24" s="1">
        <f t="shared" si="19"/>
        <v>-1</v>
      </c>
      <c r="X24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</v>
      </c>
    </row>
    <row r="25" spans="1:24" x14ac:dyDescent="0.25">
      <c r="A25" s="1">
        <f t="shared" si="8"/>
        <v>19</v>
      </c>
      <c r="B25" s="1">
        <f t="shared" si="0"/>
        <v>257</v>
      </c>
      <c r="C25" s="1">
        <f t="shared" si="1"/>
        <v>44</v>
      </c>
      <c r="D25" s="1">
        <f t="shared" si="9"/>
        <v>2</v>
      </c>
      <c r="E25" s="1">
        <f t="shared" si="10"/>
        <v>-3</v>
      </c>
      <c r="F25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</v>
      </c>
      <c r="H25" s="1">
        <f t="shared" si="2"/>
        <v>255</v>
      </c>
      <c r="I25" s="1">
        <f t="shared" si="3"/>
        <v>95</v>
      </c>
      <c r="J25" s="1">
        <f t="shared" si="12"/>
        <v>0</v>
      </c>
      <c r="K25" s="1">
        <f t="shared" si="13"/>
        <v>-2</v>
      </c>
      <c r="L25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</v>
      </c>
      <c r="N25" s="1">
        <f t="shared" si="4"/>
        <v>160</v>
      </c>
      <c r="O25" s="1">
        <f t="shared" si="5"/>
        <v>178</v>
      </c>
      <c r="P25" s="1">
        <f t="shared" si="15"/>
        <v>-8</v>
      </c>
      <c r="Q25" s="1">
        <f t="shared" si="16"/>
        <v>-1</v>
      </c>
      <c r="R25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</v>
      </c>
      <c r="T25" s="1">
        <f t="shared" si="6"/>
        <v>164</v>
      </c>
      <c r="U25" s="1">
        <f t="shared" si="7"/>
        <v>83</v>
      </c>
      <c r="V25" s="1">
        <f t="shared" si="18"/>
        <v>0</v>
      </c>
      <c r="W25" s="1">
        <f t="shared" si="19"/>
        <v>-1</v>
      </c>
      <c r="X25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</v>
      </c>
    </row>
    <row r="26" spans="1:24" x14ac:dyDescent="0.25">
      <c r="A26" s="1">
        <f t="shared" si="8"/>
        <v>20</v>
      </c>
      <c r="B26" s="1">
        <f t="shared" si="0"/>
        <v>258</v>
      </c>
      <c r="C26" s="1">
        <f t="shared" si="1"/>
        <v>41</v>
      </c>
      <c r="D26" s="1">
        <f t="shared" si="9"/>
        <v>1</v>
      </c>
      <c r="E26" s="1">
        <f t="shared" si="10"/>
        <v>-3</v>
      </c>
      <c r="F26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</v>
      </c>
      <c r="H26" s="1">
        <f t="shared" si="2"/>
        <v>254</v>
      </c>
      <c r="I26" s="1">
        <f t="shared" si="3"/>
        <v>94</v>
      </c>
      <c r="J26" s="1">
        <f t="shared" si="12"/>
        <v>-1</v>
      </c>
      <c r="K26" s="1">
        <f t="shared" si="13"/>
        <v>-1</v>
      </c>
      <c r="L26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</v>
      </c>
      <c r="N26" s="1">
        <f t="shared" si="4"/>
        <v>151</v>
      </c>
      <c r="O26" s="1">
        <f t="shared" si="5"/>
        <v>177</v>
      </c>
      <c r="P26" s="1">
        <f t="shared" si="15"/>
        <v>-9</v>
      </c>
      <c r="Q26" s="1">
        <f t="shared" si="16"/>
        <v>-1</v>
      </c>
      <c r="R26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</v>
      </c>
      <c r="T26" s="1">
        <f t="shared" si="6"/>
        <v>165</v>
      </c>
      <c r="U26" s="1">
        <f t="shared" si="7"/>
        <v>82</v>
      </c>
      <c r="V26" s="1">
        <f t="shared" si="18"/>
        <v>1</v>
      </c>
      <c r="W26" s="1">
        <f t="shared" si="19"/>
        <v>-1</v>
      </c>
      <c r="X26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</v>
      </c>
    </row>
    <row r="27" spans="1:24" x14ac:dyDescent="0.25">
      <c r="A27" s="1">
        <f t="shared" si="8"/>
        <v>21</v>
      </c>
      <c r="B27" s="1">
        <f t="shared" si="0"/>
        <v>259</v>
      </c>
      <c r="C27" s="1">
        <f t="shared" si="1"/>
        <v>39</v>
      </c>
      <c r="D27" s="1">
        <f t="shared" si="9"/>
        <v>1</v>
      </c>
      <c r="E27" s="1">
        <f t="shared" si="10"/>
        <v>-2</v>
      </c>
      <c r="F27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</v>
      </c>
      <c r="H27" s="1">
        <f t="shared" si="2"/>
        <v>253</v>
      </c>
      <c r="I27" s="1">
        <f t="shared" si="3"/>
        <v>92</v>
      </c>
      <c r="J27" s="1">
        <f t="shared" si="12"/>
        <v>-1</v>
      </c>
      <c r="K27" s="1">
        <f t="shared" si="13"/>
        <v>-2</v>
      </c>
      <c r="L27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</v>
      </c>
      <c r="N27" s="1">
        <f t="shared" si="4"/>
        <v>143</v>
      </c>
      <c r="O27" s="1">
        <f t="shared" si="5"/>
        <v>176</v>
      </c>
      <c r="P27" s="1">
        <f t="shared" si="15"/>
        <v>-8</v>
      </c>
      <c r="Q27" s="1">
        <f t="shared" si="16"/>
        <v>-1</v>
      </c>
      <c r="R27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</v>
      </c>
      <c r="T27" s="1">
        <f t="shared" si="6"/>
        <v>166</v>
      </c>
      <c r="U27" s="1">
        <f t="shared" si="7"/>
        <v>81</v>
      </c>
      <c r="V27" s="1">
        <f t="shared" si="18"/>
        <v>1</v>
      </c>
      <c r="W27" s="1">
        <f t="shared" si="19"/>
        <v>-1</v>
      </c>
      <c r="X27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</v>
      </c>
    </row>
    <row r="28" spans="1:24" x14ac:dyDescent="0.25">
      <c r="A28" s="1">
        <f t="shared" si="8"/>
        <v>22</v>
      </c>
      <c r="B28" s="1">
        <f t="shared" si="0"/>
        <v>260</v>
      </c>
      <c r="C28" s="1">
        <f t="shared" si="1"/>
        <v>37</v>
      </c>
      <c r="D28" s="1">
        <f t="shared" si="9"/>
        <v>1</v>
      </c>
      <c r="E28" s="1">
        <f t="shared" si="10"/>
        <v>-2</v>
      </c>
      <c r="F28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</v>
      </c>
      <c r="H28" s="1">
        <f t="shared" si="2"/>
        <v>253</v>
      </c>
      <c r="I28" s="1">
        <f t="shared" si="3"/>
        <v>91</v>
      </c>
      <c r="J28" s="1">
        <f t="shared" si="12"/>
        <v>0</v>
      </c>
      <c r="K28" s="1">
        <f t="shared" si="13"/>
        <v>-1</v>
      </c>
      <c r="L28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</v>
      </c>
      <c r="N28" s="1">
        <f t="shared" si="4"/>
        <v>135</v>
      </c>
      <c r="O28" s="1">
        <f t="shared" si="5"/>
        <v>173</v>
      </c>
      <c r="P28" s="1">
        <f t="shared" si="15"/>
        <v>-8</v>
      </c>
      <c r="Q28" s="1">
        <f t="shared" si="16"/>
        <v>-3</v>
      </c>
      <c r="R28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</v>
      </c>
      <c r="T28" s="1">
        <f t="shared" si="6"/>
        <v>167</v>
      </c>
      <c r="U28" s="1">
        <f t="shared" si="7"/>
        <v>79</v>
      </c>
      <c r="V28" s="1">
        <f t="shared" si="18"/>
        <v>1</v>
      </c>
      <c r="W28" s="1">
        <f t="shared" si="19"/>
        <v>-2</v>
      </c>
      <c r="X28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</v>
      </c>
    </row>
    <row r="29" spans="1:24" x14ac:dyDescent="0.25">
      <c r="A29" s="1">
        <f t="shared" si="8"/>
        <v>23</v>
      </c>
      <c r="B29" s="1">
        <f t="shared" si="0"/>
        <v>260</v>
      </c>
      <c r="C29" s="1">
        <f t="shared" si="1"/>
        <v>35</v>
      </c>
      <c r="D29" s="1">
        <f t="shared" si="9"/>
        <v>0</v>
      </c>
      <c r="E29" s="1">
        <f t="shared" si="10"/>
        <v>-2</v>
      </c>
      <c r="F29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</v>
      </c>
      <c r="H29" s="1">
        <f t="shared" si="2"/>
        <v>252</v>
      </c>
      <c r="I29" s="1">
        <f t="shared" si="3"/>
        <v>89</v>
      </c>
      <c r="J29" s="1">
        <f t="shared" si="12"/>
        <v>-1</v>
      </c>
      <c r="K29" s="1">
        <f t="shared" si="13"/>
        <v>-2</v>
      </c>
      <c r="L29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</v>
      </c>
      <c r="N29" s="1">
        <f t="shared" si="4"/>
        <v>127</v>
      </c>
      <c r="O29" s="1">
        <f t="shared" si="5"/>
        <v>171</v>
      </c>
      <c r="P29" s="1">
        <f t="shared" si="15"/>
        <v>-8</v>
      </c>
      <c r="Q29" s="1">
        <f t="shared" si="16"/>
        <v>-2</v>
      </c>
      <c r="R29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</v>
      </c>
      <c r="T29" s="1">
        <f t="shared" si="6"/>
        <v>168</v>
      </c>
      <c r="U29" s="1">
        <f t="shared" si="7"/>
        <v>78</v>
      </c>
      <c r="V29" s="1">
        <f t="shared" si="18"/>
        <v>1</v>
      </c>
      <c r="W29" s="1">
        <f t="shared" si="19"/>
        <v>-1</v>
      </c>
      <c r="X29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</v>
      </c>
    </row>
    <row r="30" spans="1:24" x14ac:dyDescent="0.25">
      <c r="A30" s="1">
        <f t="shared" si="8"/>
        <v>24</v>
      </c>
      <c r="B30" s="1">
        <f t="shared" si="0"/>
        <v>259</v>
      </c>
      <c r="C30" s="1">
        <f t="shared" si="1"/>
        <v>33</v>
      </c>
      <c r="D30" s="1">
        <f t="shared" si="9"/>
        <v>-1</v>
      </c>
      <c r="E30" s="1">
        <f t="shared" si="10"/>
        <v>-2</v>
      </c>
      <c r="F30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</v>
      </c>
      <c r="H30" s="1">
        <f t="shared" si="2"/>
        <v>251</v>
      </c>
      <c r="I30" s="1">
        <f t="shared" si="3"/>
        <v>87</v>
      </c>
      <c r="J30" s="1">
        <f t="shared" si="12"/>
        <v>-1</v>
      </c>
      <c r="K30" s="1">
        <f t="shared" si="13"/>
        <v>-2</v>
      </c>
      <c r="L30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</v>
      </c>
      <c r="N30" s="1">
        <f t="shared" si="4"/>
        <v>120</v>
      </c>
      <c r="O30" s="1">
        <f t="shared" si="5"/>
        <v>168</v>
      </c>
      <c r="P30" s="1">
        <f t="shared" si="15"/>
        <v>-7</v>
      </c>
      <c r="Q30" s="1">
        <f t="shared" si="16"/>
        <v>-3</v>
      </c>
      <c r="R30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</v>
      </c>
      <c r="T30" s="1">
        <f t="shared" si="6"/>
        <v>169</v>
      </c>
      <c r="U30" s="1">
        <f t="shared" si="7"/>
        <v>77</v>
      </c>
      <c r="V30" s="1">
        <f t="shared" si="18"/>
        <v>1</v>
      </c>
      <c r="W30" s="1">
        <f t="shared" si="19"/>
        <v>-1</v>
      </c>
      <c r="X30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</v>
      </c>
    </row>
    <row r="31" spans="1:24" x14ac:dyDescent="0.25">
      <c r="A31" s="1">
        <f t="shared" si="8"/>
        <v>25</v>
      </c>
      <c r="B31" s="1">
        <f t="shared" si="0"/>
        <v>258</v>
      </c>
      <c r="C31" s="1">
        <f t="shared" si="1"/>
        <v>31</v>
      </c>
      <c r="D31" s="1">
        <f t="shared" si="9"/>
        <v>-1</v>
      </c>
      <c r="E31" s="1">
        <f t="shared" si="10"/>
        <v>-2</v>
      </c>
      <c r="F31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</v>
      </c>
      <c r="H31" s="1">
        <f t="shared" si="2"/>
        <v>251</v>
      </c>
      <c r="I31" s="1">
        <f t="shared" si="3"/>
        <v>86</v>
      </c>
      <c r="J31" s="1">
        <f t="shared" si="12"/>
        <v>0</v>
      </c>
      <c r="K31" s="1">
        <f t="shared" si="13"/>
        <v>-1</v>
      </c>
      <c r="L31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</v>
      </c>
      <c r="N31" s="1">
        <f t="shared" si="4"/>
        <v>113</v>
      </c>
      <c r="O31" s="1">
        <f t="shared" si="5"/>
        <v>165</v>
      </c>
      <c r="P31" s="1">
        <f t="shared" si="15"/>
        <v>-7</v>
      </c>
      <c r="Q31" s="1">
        <f t="shared" si="16"/>
        <v>-3</v>
      </c>
      <c r="R31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</v>
      </c>
      <c r="T31" s="1">
        <f t="shared" si="6"/>
        <v>170</v>
      </c>
      <c r="U31" s="1">
        <f t="shared" si="7"/>
        <v>75</v>
      </c>
      <c r="V31" s="1">
        <f t="shared" si="18"/>
        <v>1</v>
      </c>
      <c r="W31" s="1">
        <f t="shared" si="19"/>
        <v>-2</v>
      </c>
      <c r="X31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</v>
      </c>
    </row>
    <row r="32" spans="1:24" x14ac:dyDescent="0.25">
      <c r="A32" s="1">
        <f t="shared" si="8"/>
        <v>26</v>
      </c>
      <c r="B32" s="1">
        <f t="shared" si="0"/>
        <v>257</v>
      </c>
      <c r="C32" s="1">
        <f t="shared" si="1"/>
        <v>30</v>
      </c>
      <c r="D32" s="1">
        <f t="shared" si="9"/>
        <v>-1</v>
      </c>
      <c r="E32" s="1">
        <f t="shared" si="10"/>
        <v>-1</v>
      </c>
      <c r="F32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</v>
      </c>
      <c r="H32" s="1">
        <f t="shared" si="2"/>
        <v>250</v>
      </c>
      <c r="I32" s="1">
        <f t="shared" si="3"/>
        <v>84</v>
      </c>
      <c r="J32" s="1">
        <f t="shared" si="12"/>
        <v>-1</v>
      </c>
      <c r="K32" s="1">
        <f t="shared" si="13"/>
        <v>-2</v>
      </c>
      <c r="L32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</v>
      </c>
      <c r="N32" s="1">
        <f t="shared" si="4"/>
        <v>106</v>
      </c>
      <c r="O32" s="1">
        <f t="shared" si="5"/>
        <v>161</v>
      </c>
      <c r="P32" s="1">
        <f t="shared" si="15"/>
        <v>-7</v>
      </c>
      <c r="Q32" s="1">
        <f t="shared" si="16"/>
        <v>-4</v>
      </c>
      <c r="R32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</v>
      </c>
      <c r="T32" s="1">
        <f t="shared" si="6"/>
        <v>171</v>
      </c>
      <c r="U32" s="1">
        <f t="shared" si="7"/>
        <v>74</v>
      </c>
      <c r="V32" s="1">
        <f t="shared" si="18"/>
        <v>1</v>
      </c>
      <c r="W32" s="1">
        <f t="shared" si="19"/>
        <v>-1</v>
      </c>
      <c r="X32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</v>
      </c>
    </row>
    <row r="33" spans="1:24" x14ac:dyDescent="0.25">
      <c r="A33" s="1">
        <f t="shared" si="8"/>
        <v>27</v>
      </c>
      <c r="B33" s="1">
        <f t="shared" si="0"/>
        <v>255</v>
      </c>
      <c r="C33" s="1">
        <f t="shared" si="1"/>
        <v>29</v>
      </c>
      <c r="D33" s="1">
        <f t="shared" si="9"/>
        <v>-2</v>
      </c>
      <c r="E33" s="1">
        <f t="shared" si="10"/>
        <v>-1</v>
      </c>
      <c r="F33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</v>
      </c>
      <c r="H33" s="1">
        <f t="shared" si="2"/>
        <v>249</v>
      </c>
      <c r="I33" s="1">
        <f t="shared" si="3"/>
        <v>83</v>
      </c>
      <c r="J33" s="1">
        <f t="shared" si="12"/>
        <v>-1</v>
      </c>
      <c r="K33" s="1">
        <f t="shared" si="13"/>
        <v>-1</v>
      </c>
      <c r="L33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</v>
      </c>
      <c r="N33" s="1">
        <f t="shared" si="4"/>
        <v>99</v>
      </c>
      <c r="O33" s="1">
        <f t="shared" si="5"/>
        <v>157</v>
      </c>
      <c r="P33" s="1">
        <f t="shared" si="15"/>
        <v>-7</v>
      </c>
      <c r="Q33" s="1">
        <f t="shared" si="16"/>
        <v>-4</v>
      </c>
      <c r="R33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</v>
      </c>
      <c r="T33" s="1">
        <f t="shared" si="6"/>
        <v>172</v>
      </c>
      <c r="U33" s="1">
        <f t="shared" si="7"/>
        <v>73</v>
      </c>
      <c r="V33" s="1">
        <f t="shared" si="18"/>
        <v>1</v>
      </c>
      <c r="W33" s="1">
        <f t="shared" si="19"/>
        <v>-1</v>
      </c>
      <c r="X33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</v>
      </c>
    </row>
    <row r="34" spans="1:24" x14ac:dyDescent="0.25">
      <c r="A34" s="1">
        <f t="shared" si="8"/>
        <v>28</v>
      </c>
      <c r="B34" s="1">
        <f t="shared" si="0"/>
        <v>253</v>
      </c>
      <c r="C34" s="1">
        <f t="shared" si="1"/>
        <v>29</v>
      </c>
      <c r="D34" s="1">
        <f t="shared" si="9"/>
        <v>-2</v>
      </c>
      <c r="E34" s="1">
        <f t="shared" si="10"/>
        <v>0</v>
      </c>
      <c r="F34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</v>
      </c>
      <c r="H34" s="1">
        <f t="shared" si="2"/>
        <v>248</v>
      </c>
      <c r="I34" s="1">
        <f t="shared" si="3"/>
        <v>81</v>
      </c>
      <c r="J34" s="1">
        <f t="shared" si="12"/>
        <v>-1</v>
      </c>
      <c r="K34" s="1">
        <f t="shared" si="13"/>
        <v>-2</v>
      </c>
      <c r="L34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</v>
      </c>
      <c r="N34" s="1">
        <f t="shared" si="4"/>
        <v>93</v>
      </c>
      <c r="O34" s="1">
        <f t="shared" si="5"/>
        <v>153</v>
      </c>
      <c r="P34" s="1">
        <f t="shared" si="15"/>
        <v>-6</v>
      </c>
      <c r="Q34" s="1">
        <f t="shared" si="16"/>
        <v>-4</v>
      </c>
      <c r="R34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</v>
      </c>
      <c r="T34" s="1">
        <f t="shared" si="6"/>
        <v>173</v>
      </c>
      <c r="U34" s="1">
        <f t="shared" si="7"/>
        <v>71</v>
      </c>
      <c r="V34" s="1">
        <f t="shared" si="18"/>
        <v>1</v>
      </c>
      <c r="W34" s="1">
        <f t="shared" si="19"/>
        <v>-2</v>
      </c>
      <c r="X34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</v>
      </c>
    </row>
    <row r="35" spans="1:24" x14ac:dyDescent="0.25">
      <c r="A35" s="1">
        <f t="shared" si="8"/>
        <v>29</v>
      </c>
      <c r="B35" s="1">
        <f t="shared" si="0"/>
        <v>250</v>
      </c>
      <c r="C35" s="1">
        <f t="shared" si="1"/>
        <v>28</v>
      </c>
      <c r="D35" s="1">
        <f t="shared" si="9"/>
        <v>-3</v>
      </c>
      <c r="E35" s="1">
        <f t="shared" si="10"/>
        <v>-1</v>
      </c>
      <c r="F35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</v>
      </c>
      <c r="H35" s="1">
        <f t="shared" si="2"/>
        <v>247</v>
      </c>
      <c r="I35" s="1">
        <f t="shared" si="3"/>
        <v>80</v>
      </c>
      <c r="J35" s="1">
        <f t="shared" si="12"/>
        <v>-1</v>
      </c>
      <c r="K35" s="1">
        <f t="shared" si="13"/>
        <v>-1</v>
      </c>
      <c r="L35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</v>
      </c>
      <c r="N35" s="1">
        <f t="shared" si="4"/>
        <v>88</v>
      </c>
      <c r="O35" s="1">
        <f t="shared" si="5"/>
        <v>149</v>
      </c>
      <c r="P35" s="1">
        <f t="shared" si="15"/>
        <v>-5</v>
      </c>
      <c r="Q35" s="1">
        <f t="shared" si="16"/>
        <v>-4</v>
      </c>
      <c r="R35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</v>
      </c>
      <c r="T35" s="1">
        <f t="shared" si="6"/>
        <v>175</v>
      </c>
      <c r="U35" s="1">
        <f t="shared" si="7"/>
        <v>70</v>
      </c>
      <c r="V35" s="1">
        <f t="shared" si="18"/>
        <v>2</v>
      </c>
      <c r="W35" s="1">
        <f t="shared" si="19"/>
        <v>-1</v>
      </c>
      <c r="X35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</v>
      </c>
    </row>
    <row r="36" spans="1:24" x14ac:dyDescent="0.25">
      <c r="A36" s="1">
        <f t="shared" si="8"/>
        <v>30</v>
      </c>
      <c r="B36" s="1">
        <f t="shared" si="0"/>
        <v>247</v>
      </c>
      <c r="C36" s="1">
        <f t="shared" si="1"/>
        <v>28</v>
      </c>
      <c r="D36" s="1">
        <f t="shared" si="9"/>
        <v>-3</v>
      </c>
      <c r="E36" s="1">
        <f t="shared" si="10"/>
        <v>0</v>
      </c>
      <c r="F36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</v>
      </c>
      <c r="H36" s="1">
        <f t="shared" si="2"/>
        <v>247</v>
      </c>
      <c r="I36" s="1">
        <f t="shared" si="3"/>
        <v>78</v>
      </c>
      <c r="J36" s="1">
        <f t="shared" si="12"/>
        <v>0</v>
      </c>
      <c r="K36" s="1">
        <f t="shared" si="13"/>
        <v>-2</v>
      </c>
      <c r="L36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</v>
      </c>
      <c r="N36" s="1">
        <f t="shared" si="4"/>
        <v>83</v>
      </c>
      <c r="O36" s="1">
        <f t="shared" si="5"/>
        <v>144</v>
      </c>
      <c r="P36" s="1">
        <f t="shared" si="15"/>
        <v>-5</v>
      </c>
      <c r="Q36" s="1">
        <f t="shared" si="16"/>
        <v>-5</v>
      </c>
      <c r="R36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</v>
      </c>
      <c r="T36" s="1">
        <f t="shared" si="6"/>
        <v>176</v>
      </c>
      <c r="U36" s="1">
        <f t="shared" si="7"/>
        <v>69</v>
      </c>
      <c r="V36" s="1">
        <f t="shared" si="18"/>
        <v>1</v>
      </c>
      <c r="W36" s="1">
        <f t="shared" si="19"/>
        <v>-1</v>
      </c>
      <c r="X36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</v>
      </c>
    </row>
    <row r="37" spans="1:24" x14ac:dyDescent="0.25">
      <c r="A37" s="1">
        <f t="shared" si="8"/>
        <v>31</v>
      </c>
      <c r="B37" s="1">
        <f t="shared" si="0"/>
        <v>243</v>
      </c>
      <c r="C37" s="1">
        <f t="shared" si="1"/>
        <v>28</v>
      </c>
      <c r="D37" s="1">
        <f t="shared" si="9"/>
        <v>-4</v>
      </c>
      <c r="E37" s="1">
        <f t="shared" si="10"/>
        <v>0</v>
      </c>
      <c r="F37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</v>
      </c>
      <c r="H37" s="1">
        <f t="shared" si="2"/>
        <v>246</v>
      </c>
      <c r="I37" s="1">
        <f t="shared" si="3"/>
        <v>76</v>
      </c>
      <c r="J37" s="1">
        <f t="shared" si="12"/>
        <v>-1</v>
      </c>
      <c r="K37" s="1">
        <f t="shared" si="13"/>
        <v>-2</v>
      </c>
      <c r="L37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</v>
      </c>
      <c r="N37" s="1">
        <f t="shared" si="4"/>
        <v>78</v>
      </c>
      <c r="O37" s="1">
        <f t="shared" si="5"/>
        <v>139</v>
      </c>
      <c r="P37" s="1">
        <f t="shared" si="15"/>
        <v>-5</v>
      </c>
      <c r="Q37" s="1">
        <f t="shared" si="16"/>
        <v>-5</v>
      </c>
      <c r="R37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</v>
      </c>
      <c r="T37" s="1">
        <f t="shared" si="6"/>
        <v>177</v>
      </c>
      <c r="U37" s="1">
        <f t="shared" si="7"/>
        <v>67</v>
      </c>
      <c r="V37" s="1">
        <f t="shared" si="18"/>
        <v>1</v>
      </c>
      <c r="W37" s="1">
        <f t="shared" si="19"/>
        <v>-2</v>
      </c>
      <c r="X37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</v>
      </c>
    </row>
    <row r="38" spans="1:24" x14ac:dyDescent="0.25">
      <c r="A38" s="1">
        <f t="shared" si="8"/>
        <v>32</v>
      </c>
      <c r="B38" s="1">
        <f t="shared" si="0"/>
        <v>239</v>
      </c>
      <c r="C38" s="1">
        <f t="shared" si="1"/>
        <v>29</v>
      </c>
      <c r="D38" s="1">
        <f t="shared" si="9"/>
        <v>-4</v>
      </c>
      <c r="E38" s="1">
        <f t="shared" si="10"/>
        <v>1</v>
      </c>
      <c r="F38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</v>
      </c>
      <c r="H38" s="1">
        <f t="shared" si="2"/>
        <v>245</v>
      </c>
      <c r="I38" s="1">
        <f t="shared" si="3"/>
        <v>75</v>
      </c>
      <c r="J38" s="1">
        <f t="shared" si="12"/>
        <v>-1</v>
      </c>
      <c r="K38" s="1">
        <f t="shared" si="13"/>
        <v>-1</v>
      </c>
      <c r="L38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</v>
      </c>
      <c r="N38" s="1">
        <f t="shared" si="4"/>
        <v>74</v>
      </c>
      <c r="O38" s="1">
        <f t="shared" si="5"/>
        <v>134</v>
      </c>
      <c r="P38" s="1">
        <f t="shared" si="15"/>
        <v>-4</v>
      </c>
      <c r="Q38" s="1">
        <f t="shared" si="16"/>
        <v>-5</v>
      </c>
      <c r="R38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</v>
      </c>
      <c r="T38" s="1">
        <f t="shared" si="6"/>
        <v>179</v>
      </c>
      <c r="U38" s="1">
        <f t="shared" si="7"/>
        <v>66</v>
      </c>
      <c r="V38" s="1">
        <f t="shared" si="18"/>
        <v>2</v>
      </c>
      <c r="W38" s="1">
        <f t="shared" si="19"/>
        <v>-1</v>
      </c>
      <c r="X38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</v>
      </c>
    </row>
    <row r="39" spans="1:24" x14ac:dyDescent="0.25">
      <c r="A39" s="1">
        <f t="shared" si="8"/>
        <v>33</v>
      </c>
      <c r="B39" s="1">
        <f t="shared" si="0"/>
        <v>234</v>
      </c>
      <c r="C39" s="1">
        <f t="shared" si="1"/>
        <v>29</v>
      </c>
      <c r="D39" s="1">
        <f t="shared" si="9"/>
        <v>-5</v>
      </c>
      <c r="E39" s="1">
        <f t="shared" si="10"/>
        <v>0</v>
      </c>
      <c r="F39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</v>
      </c>
      <c r="H39" s="1">
        <f t="shared" si="2"/>
        <v>244</v>
      </c>
      <c r="I39" s="1">
        <f t="shared" si="3"/>
        <v>74</v>
      </c>
      <c r="J39" s="1">
        <f t="shared" si="12"/>
        <v>-1</v>
      </c>
      <c r="K39" s="1">
        <f t="shared" si="13"/>
        <v>-1</v>
      </c>
      <c r="L39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</v>
      </c>
      <c r="N39" s="1">
        <f t="shared" si="4"/>
        <v>71</v>
      </c>
      <c r="O39" s="1">
        <f t="shared" si="5"/>
        <v>129</v>
      </c>
      <c r="P39" s="1">
        <f t="shared" si="15"/>
        <v>-3</v>
      </c>
      <c r="Q39" s="1">
        <f t="shared" si="16"/>
        <v>-5</v>
      </c>
      <c r="R39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</v>
      </c>
      <c r="T39" s="1">
        <f t="shared" si="6"/>
        <v>181</v>
      </c>
      <c r="U39" s="1">
        <f t="shared" si="7"/>
        <v>65</v>
      </c>
      <c r="V39" s="1">
        <f t="shared" si="18"/>
        <v>2</v>
      </c>
      <c r="W39" s="1">
        <f t="shared" si="19"/>
        <v>-1</v>
      </c>
      <c r="X39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</v>
      </c>
    </row>
    <row r="40" spans="1:24" x14ac:dyDescent="0.25">
      <c r="A40" s="1">
        <f t="shared" si="8"/>
        <v>34</v>
      </c>
      <c r="B40" s="1">
        <f t="shared" si="0"/>
        <v>229</v>
      </c>
      <c r="C40" s="1">
        <f t="shared" si="1"/>
        <v>30</v>
      </c>
      <c r="D40" s="1">
        <f t="shared" si="9"/>
        <v>-5</v>
      </c>
      <c r="E40" s="1">
        <f t="shared" si="10"/>
        <v>1</v>
      </c>
      <c r="F40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</v>
      </c>
      <c r="H40" s="1">
        <f t="shared" si="2"/>
        <v>243</v>
      </c>
      <c r="I40" s="1">
        <f t="shared" si="3"/>
        <v>72</v>
      </c>
      <c r="J40" s="1">
        <f t="shared" si="12"/>
        <v>-1</v>
      </c>
      <c r="K40" s="1">
        <f t="shared" si="13"/>
        <v>-2</v>
      </c>
      <c r="L40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</v>
      </c>
      <c r="N40" s="1">
        <f t="shared" si="4"/>
        <v>68</v>
      </c>
      <c r="O40" s="1">
        <f t="shared" si="5"/>
        <v>124</v>
      </c>
      <c r="P40" s="1">
        <f t="shared" si="15"/>
        <v>-3</v>
      </c>
      <c r="Q40" s="1">
        <f t="shared" si="16"/>
        <v>-5</v>
      </c>
      <c r="R40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</v>
      </c>
      <c r="T40" s="1">
        <f t="shared" si="6"/>
        <v>182</v>
      </c>
      <c r="U40" s="1">
        <f t="shared" si="7"/>
        <v>64</v>
      </c>
      <c r="V40" s="1">
        <f t="shared" si="18"/>
        <v>1</v>
      </c>
      <c r="W40" s="1">
        <f t="shared" si="19"/>
        <v>-1</v>
      </c>
      <c r="X40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</v>
      </c>
    </row>
    <row r="41" spans="1:24" x14ac:dyDescent="0.25">
      <c r="A41" s="1">
        <f t="shared" si="8"/>
        <v>35</v>
      </c>
      <c r="B41" s="1">
        <f t="shared" si="0"/>
        <v>224</v>
      </c>
      <c r="C41" s="1">
        <f t="shared" si="1"/>
        <v>31</v>
      </c>
      <c r="D41" s="1">
        <f t="shared" si="9"/>
        <v>-5</v>
      </c>
      <c r="E41" s="1">
        <f t="shared" si="10"/>
        <v>1</v>
      </c>
      <c r="F41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</v>
      </c>
      <c r="H41" s="1">
        <f t="shared" si="2"/>
        <v>242</v>
      </c>
      <c r="I41" s="1">
        <f t="shared" si="3"/>
        <v>71</v>
      </c>
      <c r="J41" s="1">
        <f t="shared" si="12"/>
        <v>-1</v>
      </c>
      <c r="K41" s="1">
        <f t="shared" si="13"/>
        <v>-1</v>
      </c>
      <c r="L41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</v>
      </c>
      <c r="N41" s="1">
        <f t="shared" si="4"/>
        <v>66</v>
      </c>
      <c r="O41" s="1">
        <f t="shared" si="5"/>
        <v>118</v>
      </c>
      <c r="P41" s="1">
        <f t="shared" si="15"/>
        <v>-2</v>
      </c>
      <c r="Q41" s="1">
        <f t="shared" si="16"/>
        <v>-6</v>
      </c>
      <c r="R41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</v>
      </c>
      <c r="T41" s="1">
        <f t="shared" si="6"/>
        <v>184</v>
      </c>
      <c r="U41" s="1">
        <f t="shared" si="7"/>
        <v>63</v>
      </c>
      <c r="V41" s="1">
        <f t="shared" si="18"/>
        <v>2</v>
      </c>
      <c r="W41" s="1">
        <f t="shared" si="19"/>
        <v>-1</v>
      </c>
      <c r="X41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</v>
      </c>
    </row>
    <row r="42" spans="1:24" x14ac:dyDescent="0.25">
      <c r="A42" s="1">
        <f t="shared" si="8"/>
        <v>36</v>
      </c>
      <c r="B42" s="1">
        <f t="shared" si="0"/>
        <v>219</v>
      </c>
      <c r="C42" s="1">
        <f t="shared" si="1"/>
        <v>33</v>
      </c>
      <c r="D42" s="1">
        <f t="shared" si="9"/>
        <v>-5</v>
      </c>
      <c r="E42" s="1">
        <f t="shared" si="10"/>
        <v>2</v>
      </c>
      <c r="F42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</v>
      </c>
      <c r="H42" s="1">
        <f t="shared" si="2"/>
        <v>241</v>
      </c>
      <c r="I42" s="1">
        <f t="shared" si="3"/>
        <v>69</v>
      </c>
      <c r="J42" s="1">
        <f t="shared" si="12"/>
        <v>-1</v>
      </c>
      <c r="K42" s="1">
        <f t="shared" si="13"/>
        <v>-2</v>
      </c>
      <c r="L42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</v>
      </c>
      <c r="N42" s="1">
        <f t="shared" si="4"/>
        <v>65</v>
      </c>
      <c r="O42" s="1">
        <f t="shared" si="5"/>
        <v>113</v>
      </c>
      <c r="P42" s="1">
        <f t="shared" si="15"/>
        <v>-1</v>
      </c>
      <c r="Q42" s="1">
        <f t="shared" si="16"/>
        <v>-5</v>
      </c>
      <c r="R42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</v>
      </c>
      <c r="T42" s="1">
        <f t="shared" si="6"/>
        <v>186</v>
      </c>
      <c r="U42" s="1">
        <f t="shared" si="7"/>
        <v>61</v>
      </c>
      <c r="V42" s="1">
        <f t="shared" si="18"/>
        <v>2</v>
      </c>
      <c r="W42" s="1">
        <f t="shared" si="19"/>
        <v>-2</v>
      </c>
      <c r="X42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</v>
      </c>
    </row>
    <row r="43" spans="1:24" x14ac:dyDescent="0.25">
      <c r="A43" s="1">
        <f t="shared" si="8"/>
        <v>37</v>
      </c>
      <c r="B43" s="1">
        <f t="shared" si="0"/>
        <v>213</v>
      </c>
      <c r="C43" s="1">
        <f t="shared" si="1"/>
        <v>35</v>
      </c>
      <c r="D43" s="1">
        <f t="shared" si="9"/>
        <v>-6</v>
      </c>
      <c r="E43" s="1">
        <f t="shared" si="10"/>
        <v>2</v>
      </c>
      <c r="F43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</v>
      </c>
      <c r="H43" s="1">
        <f t="shared" si="2"/>
        <v>240</v>
      </c>
      <c r="I43" s="1">
        <f t="shared" si="3"/>
        <v>68</v>
      </c>
      <c r="J43" s="1">
        <f t="shared" si="12"/>
        <v>-1</v>
      </c>
      <c r="K43" s="1">
        <f t="shared" si="13"/>
        <v>-1</v>
      </c>
      <c r="L43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</v>
      </c>
      <c r="N43" s="1">
        <f t="shared" si="4"/>
        <v>64</v>
      </c>
      <c r="O43" s="1">
        <f t="shared" si="5"/>
        <v>108</v>
      </c>
      <c r="P43" s="1">
        <f t="shared" si="15"/>
        <v>-1</v>
      </c>
      <c r="Q43" s="1">
        <f t="shared" si="16"/>
        <v>-5</v>
      </c>
      <c r="R43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</v>
      </c>
      <c r="T43" s="1">
        <f t="shared" si="6"/>
        <v>188</v>
      </c>
      <c r="U43" s="1">
        <f t="shared" si="7"/>
        <v>60</v>
      </c>
      <c r="V43" s="1">
        <f t="shared" si="18"/>
        <v>2</v>
      </c>
      <c r="W43" s="1">
        <f t="shared" si="19"/>
        <v>-1</v>
      </c>
      <c r="X43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</v>
      </c>
    </row>
    <row r="44" spans="1:24" x14ac:dyDescent="0.25">
      <c r="A44" s="1">
        <f t="shared" si="8"/>
        <v>38</v>
      </c>
      <c r="B44" s="1">
        <f t="shared" si="0"/>
        <v>207</v>
      </c>
      <c r="C44" s="1">
        <f t="shared" si="1"/>
        <v>37</v>
      </c>
      <c r="D44" s="1">
        <f t="shared" si="9"/>
        <v>-6</v>
      </c>
      <c r="E44" s="1">
        <f t="shared" si="10"/>
        <v>2</v>
      </c>
      <c r="F44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</v>
      </c>
      <c r="H44" s="1">
        <f t="shared" si="2"/>
        <v>239</v>
      </c>
      <c r="I44" s="1">
        <f t="shared" si="3"/>
        <v>66</v>
      </c>
      <c r="J44" s="1">
        <f t="shared" si="12"/>
        <v>-1</v>
      </c>
      <c r="K44" s="1">
        <f t="shared" si="13"/>
        <v>-2</v>
      </c>
      <c r="L44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</v>
      </c>
      <c r="N44" s="1">
        <f t="shared" si="4"/>
        <v>64</v>
      </c>
      <c r="O44" s="1">
        <f t="shared" si="5"/>
        <v>103</v>
      </c>
      <c r="P44" s="1">
        <f t="shared" si="15"/>
        <v>0</v>
      </c>
      <c r="Q44" s="1">
        <f t="shared" si="16"/>
        <v>-5</v>
      </c>
      <c r="R44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</v>
      </c>
      <c r="T44" s="1">
        <f t="shared" si="6"/>
        <v>190</v>
      </c>
      <c r="U44" s="1">
        <f t="shared" si="7"/>
        <v>59</v>
      </c>
      <c r="V44" s="1">
        <f t="shared" si="18"/>
        <v>2</v>
      </c>
      <c r="W44" s="1">
        <f t="shared" si="19"/>
        <v>-1</v>
      </c>
      <c r="X44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</v>
      </c>
    </row>
    <row r="45" spans="1:24" x14ac:dyDescent="0.25">
      <c r="A45" s="1">
        <f t="shared" si="8"/>
        <v>39</v>
      </c>
      <c r="B45" s="1">
        <f t="shared" si="0"/>
        <v>201</v>
      </c>
      <c r="C45" s="1">
        <f t="shared" si="1"/>
        <v>39</v>
      </c>
      <c r="D45" s="1">
        <f t="shared" si="9"/>
        <v>-6</v>
      </c>
      <c r="E45" s="1">
        <f t="shared" si="10"/>
        <v>2</v>
      </c>
      <c r="F45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</v>
      </c>
      <c r="H45" s="1">
        <f t="shared" si="2"/>
        <v>238</v>
      </c>
      <c r="I45" s="1">
        <f t="shared" si="3"/>
        <v>65</v>
      </c>
      <c r="J45" s="1">
        <f t="shared" si="12"/>
        <v>-1</v>
      </c>
      <c r="K45" s="1">
        <f t="shared" si="13"/>
        <v>-1</v>
      </c>
      <c r="L45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</v>
      </c>
      <c r="N45" s="1">
        <f t="shared" si="4"/>
        <v>65</v>
      </c>
      <c r="O45" s="1">
        <f t="shared" si="5"/>
        <v>98</v>
      </c>
      <c r="P45" s="1">
        <f t="shared" si="15"/>
        <v>1</v>
      </c>
      <c r="Q45" s="1">
        <f t="shared" si="16"/>
        <v>-5</v>
      </c>
      <c r="R45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</v>
      </c>
      <c r="T45" s="1">
        <f t="shared" si="6"/>
        <v>192</v>
      </c>
      <c r="U45" s="1">
        <f t="shared" si="7"/>
        <v>58</v>
      </c>
      <c r="V45" s="1">
        <f t="shared" si="18"/>
        <v>2</v>
      </c>
      <c r="W45" s="1">
        <f t="shared" si="19"/>
        <v>-1</v>
      </c>
      <c r="X45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</v>
      </c>
    </row>
    <row r="46" spans="1:24" x14ac:dyDescent="0.25">
      <c r="A46" s="1">
        <f t="shared" si="8"/>
        <v>40</v>
      </c>
      <c r="B46" s="1">
        <f t="shared" si="0"/>
        <v>194</v>
      </c>
      <c r="C46" s="1">
        <f t="shared" si="1"/>
        <v>41</v>
      </c>
      <c r="D46" s="1">
        <f t="shared" si="9"/>
        <v>-7</v>
      </c>
      <c r="E46" s="1">
        <f t="shared" si="10"/>
        <v>2</v>
      </c>
      <c r="F46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</v>
      </c>
      <c r="H46" s="1">
        <f t="shared" si="2"/>
        <v>237</v>
      </c>
      <c r="I46" s="1">
        <f t="shared" si="3"/>
        <v>64</v>
      </c>
      <c r="J46" s="1">
        <f t="shared" si="12"/>
        <v>-1</v>
      </c>
      <c r="K46" s="1">
        <f t="shared" si="13"/>
        <v>-1</v>
      </c>
      <c r="L46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</v>
      </c>
      <c r="N46" s="1">
        <f t="shared" si="4"/>
        <v>66</v>
      </c>
      <c r="O46" s="1">
        <f t="shared" si="5"/>
        <v>94</v>
      </c>
      <c r="P46" s="1">
        <f t="shared" si="15"/>
        <v>1</v>
      </c>
      <c r="Q46" s="1">
        <f t="shared" si="16"/>
        <v>-4</v>
      </c>
      <c r="R46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</v>
      </c>
      <c r="T46" s="1">
        <f t="shared" si="6"/>
        <v>194</v>
      </c>
      <c r="U46" s="1">
        <f t="shared" si="7"/>
        <v>57</v>
      </c>
      <c r="V46" s="1">
        <f t="shared" si="18"/>
        <v>2</v>
      </c>
      <c r="W46" s="1">
        <f t="shared" si="19"/>
        <v>-1</v>
      </c>
      <c r="X46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</v>
      </c>
    </row>
    <row r="47" spans="1:24" x14ac:dyDescent="0.25">
      <c r="A47" s="1">
        <f t="shared" si="8"/>
        <v>41</v>
      </c>
      <c r="B47" s="1">
        <f t="shared" si="0"/>
        <v>188</v>
      </c>
      <c r="C47" s="1">
        <f t="shared" si="1"/>
        <v>44</v>
      </c>
      <c r="D47" s="1">
        <f t="shared" si="9"/>
        <v>-6</v>
      </c>
      <c r="E47" s="1">
        <f t="shared" si="10"/>
        <v>3</v>
      </c>
      <c r="F47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</v>
      </c>
      <c r="H47" s="1">
        <f t="shared" si="2"/>
        <v>235</v>
      </c>
      <c r="I47" s="1">
        <f t="shared" si="3"/>
        <v>62</v>
      </c>
      <c r="J47" s="1">
        <f t="shared" si="12"/>
        <v>-2</v>
      </c>
      <c r="K47" s="1">
        <f t="shared" si="13"/>
        <v>-2</v>
      </c>
      <c r="L47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</v>
      </c>
      <c r="N47" s="1">
        <f t="shared" si="4"/>
        <v>68</v>
      </c>
      <c r="O47" s="1">
        <f t="shared" si="5"/>
        <v>89</v>
      </c>
      <c r="P47" s="1">
        <f t="shared" si="15"/>
        <v>2</v>
      </c>
      <c r="Q47" s="1">
        <f t="shared" si="16"/>
        <v>-5</v>
      </c>
      <c r="R47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</v>
      </c>
      <c r="T47" s="1">
        <f t="shared" si="6"/>
        <v>196</v>
      </c>
      <c r="U47" s="1">
        <f t="shared" si="7"/>
        <v>57</v>
      </c>
      <c r="V47" s="1">
        <f t="shared" si="18"/>
        <v>2</v>
      </c>
      <c r="W47" s="1">
        <f t="shared" si="19"/>
        <v>0</v>
      </c>
      <c r="X47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</v>
      </c>
    </row>
    <row r="48" spans="1:24" x14ac:dyDescent="0.25">
      <c r="A48" s="1">
        <f t="shared" si="8"/>
        <v>42</v>
      </c>
      <c r="B48" s="1">
        <f t="shared" si="0"/>
        <v>181</v>
      </c>
      <c r="C48" s="1">
        <f t="shared" si="1"/>
        <v>47</v>
      </c>
      <c r="D48" s="1">
        <f t="shared" si="9"/>
        <v>-7</v>
      </c>
      <c r="E48" s="1">
        <f t="shared" si="10"/>
        <v>3</v>
      </c>
      <c r="F48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</v>
      </c>
      <c r="H48" s="1">
        <f t="shared" si="2"/>
        <v>234</v>
      </c>
      <c r="I48" s="1">
        <f t="shared" si="3"/>
        <v>61</v>
      </c>
      <c r="J48" s="1">
        <f t="shared" si="12"/>
        <v>-1</v>
      </c>
      <c r="K48" s="1">
        <f t="shared" si="13"/>
        <v>-1</v>
      </c>
      <c r="L48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</v>
      </c>
      <c r="N48" s="1">
        <f t="shared" si="4"/>
        <v>71</v>
      </c>
      <c r="O48" s="1">
        <f t="shared" si="5"/>
        <v>85</v>
      </c>
      <c r="P48" s="1">
        <f t="shared" si="15"/>
        <v>3</v>
      </c>
      <c r="Q48" s="1">
        <f t="shared" si="16"/>
        <v>-4</v>
      </c>
      <c r="R48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</v>
      </c>
      <c r="T48" s="1">
        <f t="shared" si="6"/>
        <v>198</v>
      </c>
      <c r="U48" s="1">
        <f t="shared" si="7"/>
        <v>56</v>
      </c>
      <c r="V48" s="1">
        <f t="shared" si="18"/>
        <v>2</v>
      </c>
      <c r="W48" s="1">
        <f t="shared" si="19"/>
        <v>-1</v>
      </c>
      <c r="X48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</v>
      </c>
    </row>
    <row r="49" spans="1:24" x14ac:dyDescent="0.25">
      <c r="A49" s="1">
        <f t="shared" si="8"/>
        <v>43</v>
      </c>
      <c r="B49" s="1">
        <f t="shared" si="0"/>
        <v>174</v>
      </c>
      <c r="C49" s="1">
        <f t="shared" si="1"/>
        <v>50</v>
      </c>
      <c r="D49" s="1">
        <f t="shared" si="9"/>
        <v>-7</v>
      </c>
      <c r="E49" s="1">
        <f t="shared" si="10"/>
        <v>3</v>
      </c>
      <c r="F49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</v>
      </c>
      <c r="H49" s="1">
        <f t="shared" si="2"/>
        <v>233</v>
      </c>
      <c r="I49" s="1">
        <f t="shared" si="3"/>
        <v>60</v>
      </c>
      <c r="J49" s="1">
        <f t="shared" si="12"/>
        <v>-1</v>
      </c>
      <c r="K49" s="1">
        <f t="shared" si="13"/>
        <v>-1</v>
      </c>
      <c r="L49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</v>
      </c>
      <c r="N49" s="1">
        <f t="shared" si="4"/>
        <v>74</v>
      </c>
      <c r="O49" s="1">
        <f t="shared" si="5"/>
        <v>82</v>
      </c>
      <c r="P49" s="1">
        <f t="shared" si="15"/>
        <v>3</v>
      </c>
      <c r="Q49" s="1">
        <f t="shared" si="16"/>
        <v>-3</v>
      </c>
      <c r="R49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</v>
      </c>
      <c r="T49" s="1">
        <f t="shared" si="6"/>
        <v>201</v>
      </c>
      <c r="U49" s="1">
        <f t="shared" si="7"/>
        <v>55</v>
      </c>
      <c r="V49" s="1">
        <f t="shared" si="18"/>
        <v>3</v>
      </c>
      <c r="W49" s="1">
        <f t="shared" si="19"/>
        <v>-1</v>
      </c>
      <c r="X49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</v>
      </c>
    </row>
    <row r="50" spans="1:24" x14ac:dyDescent="0.25">
      <c r="A50" s="1">
        <f t="shared" si="8"/>
        <v>44</v>
      </c>
      <c r="B50" s="1">
        <f t="shared" si="0"/>
        <v>167</v>
      </c>
      <c r="C50" s="1">
        <f t="shared" si="1"/>
        <v>54</v>
      </c>
      <c r="D50" s="1">
        <f t="shared" si="9"/>
        <v>-7</v>
      </c>
      <c r="E50" s="1">
        <f t="shared" si="10"/>
        <v>4</v>
      </c>
      <c r="F50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</v>
      </c>
      <c r="H50" s="1">
        <f t="shared" si="2"/>
        <v>232</v>
      </c>
      <c r="I50" s="1">
        <f t="shared" si="3"/>
        <v>59</v>
      </c>
      <c r="J50" s="1">
        <f t="shared" si="12"/>
        <v>-1</v>
      </c>
      <c r="K50" s="1">
        <f t="shared" si="13"/>
        <v>-1</v>
      </c>
      <c r="L50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</v>
      </c>
      <c r="N50" s="1">
        <f t="shared" si="4"/>
        <v>78</v>
      </c>
      <c r="O50" s="1">
        <f t="shared" si="5"/>
        <v>78</v>
      </c>
      <c r="P50" s="1">
        <f t="shared" si="15"/>
        <v>4</v>
      </c>
      <c r="Q50" s="1">
        <f t="shared" si="16"/>
        <v>-4</v>
      </c>
      <c r="R50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</v>
      </c>
      <c r="T50" s="1">
        <f t="shared" si="6"/>
        <v>203</v>
      </c>
      <c r="U50" s="1">
        <f t="shared" si="7"/>
        <v>54</v>
      </c>
      <c r="V50" s="1">
        <f t="shared" si="18"/>
        <v>2</v>
      </c>
      <c r="W50" s="1">
        <f t="shared" si="19"/>
        <v>-1</v>
      </c>
      <c r="X50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</v>
      </c>
    </row>
    <row r="51" spans="1:24" x14ac:dyDescent="0.25">
      <c r="A51" s="1">
        <f t="shared" si="8"/>
        <v>45</v>
      </c>
      <c r="B51" s="1">
        <f t="shared" si="0"/>
        <v>160</v>
      </c>
      <c r="C51" s="1">
        <f t="shared" si="1"/>
        <v>57</v>
      </c>
      <c r="D51" s="1">
        <f t="shared" si="9"/>
        <v>-7</v>
      </c>
      <c r="E51" s="1">
        <f t="shared" si="10"/>
        <v>3</v>
      </c>
      <c r="F51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</v>
      </c>
      <c r="H51" s="1">
        <f t="shared" si="2"/>
        <v>231</v>
      </c>
      <c r="I51" s="1">
        <f t="shared" si="3"/>
        <v>57</v>
      </c>
      <c r="J51" s="1">
        <f t="shared" si="12"/>
        <v>-1</v>
      </c>
      <c r="K51" s="1">
        <f t="shared" si="13"/>
        <v>-2</v>
      </c>
      <c r="L51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</v>
      </c>
      <c r="N51" s="1">
        <f t="shared" si="4"/>
        <v>82</v>
      </c>
      <c r="O51" s="1">
        <f t="shared" si="5"/>
        <v>75</v>
      </c>
      <c r="P51" s="1">
        <f t="shared" si="15"/>
        <v>4</v>
      </c>
      <c r="Q51" s="1">
        <f t="shared" si="16"/>
        <v>-3</v>
      </c>
      <c r="R51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</v>
      </c>
      <c r="T51" s="1">
        <f t="shared" si="6"/>
        <v>205</v>
      </c>
      <c r="U51" s="1">
        <f t="shared" si="7"/>
        <v>54</v>
      </c>
      <c r="V51" s="1">
        <f t="shared" si="18"/>
        <v>2</v>
      </c>
      <c r="W51" s="1">
        <f t="shared" si="19"/>
        <v>0</v>
      </c>
      <c r="X51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</v>
      </c>
    </row>
    <row r="52" spans="1:24" x14ac:dyDescent="0.25">
      <c r="A52" s="1">
        <f t="shared" si="8"/>
        <v>46</v>
      </c>
      <c r="B52" s="1">
        <f t="shared" si="0"/>
        <v>153</v>
      </c>
      <c r="C52" s="1">
        <f t="shared" si="1"/>
        <v>61</v>
      </c>
      <c r="D52" s="1">
        <f t="shared" si="9"/>
        <v>-7</v>
      </c>
      <c r="E52" s="1">
        <f t="shared" si="10"/>
        <v>4</v>
      </c>
      <c r="F52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</v>
      </c>
      <c r="H52" s="1">
        <f t="shared" si="2"/>
        <v>229</v>
      </c>
      <c r="I52" s="1">
        <f t="shared" si="3"/>
        <v>56</v>
      </c>
      <c r="J52" s="1">
        <f t="shared" si="12"/>
        <v>-2</v>
      </c>
      <c r="K52" s="1">
        <f t="shared" si="13"/>
        <v>-1</v>
      </c>
      <c r="L52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</v>
      </c>
      <c r="N52" s="1">
        <f t="shared" si="4"/>
        <v>87</v>
      </c>
      <c r="O52" s="1">
        <f t="shared" si="5"/>
        <v>72</v>
      </c>
      <c r="P52" s="1">
        <f t="shared" si="15"/>
        <v>5</v>
      </c>
      <c r="Q52" s="1">
        <f t="shared" si="16"/>
        <v>-3</v>
      </c>
      <c r="R52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</v>
      </c>
      <c r="T52" s="1">
        <f t="shared" si="6"/>
        <v>208</v>
      </c>
      <c r="U52" s="1">
        <f t="shared" si="7"/>
        <v>53</v>
      </c>
      <c r="V52" s="1">
        <f t="shared" si="18"/>
        <v>3</v>
      </c>
      <c r="W52" s="1">
        <f t="shared" si="19"/>
        <v>-1</v>
      </c>
      <c r="X52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</v>
      </c>
    </row>
    <row r="53" spans="1:24" x14ac:dyDescent="0.25">
      <c r="A53" s="1">
        <f t="shared" si="8"/>
        <v>47</v>
      </c>
      <c r="B53" s="1">
        <f t="shared" si="0"/>
        <v>146</v>
      </c>
      <c r="C53" s="1">
        <f t="shared" si="1"/>
        <v>65</v>
      </c>
      <c r="D53" s="1">
        <f t="shared" si="9"/>
        <v>-7</v>
      </c>
      <c r="E53" s="1">
        <f t="shared" si="10"/>
        <v>4</v>
      </c>
      <c r="F53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</v>
      </c>
      <c r="H53" s="1">
        <f t="shared" si="2"/>
        <v>228</v>
      </c>
      <c r="I53" s="1">
        <f t="shared" si="3"/>
        <v>55</v>
      </c>
      <c r="J53" s="1">
        <f t="shared" si="12"/>
        <v>-1</v>
      </c>
      <c r="K53" s="1">
        <f t="shared" si="13"/>
        <v>-1</v>
      </c>
      <c r="L53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</v>
      </c>
      <c r="N53" s="1">
        <f t="shared" si="4"/>
        <v>92</v>
      </c>
      <c r="O53" s="1">
        <f t="shared" si="5"/>
        <v>70</v>
      </c>
      <c r="P53" s="1">
        <f t="shared" si="15"/>
        <v>5</v>
      </c>
      <c r="Q53" s="1">
        <f t="shared" si="16"/>
        <v>-2</v>
      </c>
      <c r="R53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</v>
      </c>
      <c r="T53" s="1">
        <f t="shared" si="6"/>
        <v>210</v>
      </c>
      <c r="U53" s="1">
        <f t="shared" si="7"/>
        <v>53</v>
      </c>
      <c r="V53" s="1">
        <f t="shared" si="18"/>
        <v>2</v>
      </c>
      <c r="W53" s="1">
        <f t="shared" si="19"/>
        <v>0</v>
      </c>
      <c r="X53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</v>
      </c>
    </row>
    <row r="54" spans="1:24" x14ac:dyDescent="0.25">
      <c r="A54" s="1">
        <f t="shared" si="8"/>
        <v>48</v>
      </c>
      <c r="B54" s="1">
        <f t="shared" si="0"/>
        <v>139</v>
      </c>
      <c r="C54" s="1">
        <f t="shared" si="1"/>
        <v>69</v>
      </c>
      <c r="D54" s="1">
        <f t="shared" si="9"/>
        <v>-7</v>
      </c>
      <c r="E54" s="1">
        <f t="shared" si="10"/>
        <v>4</v>
      </c>
      <c r="F54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</v>
      </c>
      <c r="H54" s="1">
        <f t="shared" si="2"/>
        <v>227</v>
      </c>
      <c r="I54" s="1">
        <f t="shared" si="3"/>
        <v>54</v>
      </c>
      <c r="J54" s="1">
        <f t="shared" si="12"/>
        <v>-1</v>
      </c>
      <c r="K54" s="1">
        <f t="shared" si="13"/>
        <v>-1</v>
      </c>
      <c r="L54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</v>
      </c>
      <c r="N54" s="1">
        <f t="shared" si="4"/>
        <v>98</v>
      </c>
      <c r="O54" s="1">
        <f t="shared" si="5"/>
        <v>68</v>
      </c>
      <c r="P54" s="1">
        <f t="shared" si="15"/>
        <v>6</v>
      </c>
      <c r="Q54" s="1">
        <f t="shared" si="16"/>
        <v>-2</v>
      </c>
      <c r="R54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</v>
      </c>
      <c r="T54" s="1">
        <f t="shared" si="6"/>
        <v>213</v>
      </c>
      <c r="U54" s="1">
        <f t="shared" si="7"/>
        <v>52</v>
      </c>
      <c r="V54" s="1">
        <f t="shared" si="18"/>
        <v>3</v>
      </c>
      <c r="W54" s="1">
        <f t="shared" si="19"/>
        <v>-1</v>
      </c>
      <c r="X54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</v>
      </c>
    </row>
    <row r="55" spans="1:24" x14ac:dyDescent="0.25">
      <c r="A55" s="1">
        <f t="shared" si="8"/>
        <v>49</v>
      </c>
      <c r="B55" s="1">
        <f t="shared" si="0"/>
        <v>132</v>
      </c>
      <c r="C55" s="1">
        <f t="shared" si="1"/>
        <v>74</v>
      </c>
      <c r="D55" s="1">
        <f t="shared" si="9"/>
        <v>-7</v>
      </c>
      <c r="E55" s="1">
        <f t="shared" si="10"/>
        <v>5</v>
      </c>
      <c r="F55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</v>
      </c>
      <c r="H55" s="1">
        <f t="shared" si="2"/>
        <v>226</v>
      </c>
      <c r="I55" s="1">
        <f t="shared" si="3"/>
        <v>53</v>
      </c>
      <c r="J55" s="1">
        <f t="shared" si="12"/>
        <v>-1</v>
      </c>
      <c r="K55" s="1">
        <f t="shared" si="13"/>
        <v>-1</v>
      </c>
      <c r="L55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</v>
      </c>
      <c r="N55" s="1">
        <f t="shared" si="4"/>
        <v>104</v>
      </c>
      <c r="O55" s="1">
        <f t="shared" si="5"/>
        <v>67</v>
      </c>
      <c r="P55" s="1">
        <f t="shared" si="15"/>
        <v>6</v>
      </c>
      <c r="Q55" s="1">
        <f t="shared" si="16"/>
        <v>-1</v>
      </c>
      <c r="R55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</v>
      </c>
      <c r="T55" s="1">
        <f t="shared" si="6"/>
        <v>215</v>
      </c>
      <c r="U55" s="1">
        <f t="shared" si="7"/>
        <v>52</v>
      </c>
      <c r="V55" s="1">
        <f t="shared" si="18"/>
        <v>2</v>
      </c>
      <c r="W55" s="1">
        <f t="shared" si="19"/>
        <v>0</v>
      </c>
      <c r="X55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</v>
      </c>
    </row>
    <row r="56" spans="1:24" x14ac:dyDescent="0.25">
      <c r="A56" s="1">
        <f t="shared" si="8"/>
        <v>50</v>
      </c>
      <c r="B56" s="1">
        <f t="shared" si="0"/>
        <v>126</v>
      </c>
      <c r="C56" s="1">
        <f t="shared" si="1"/>
        <v>78</v>
      </c>
      <c r="D56" s="1">
        <f t="shared" si="9"/>
        <v>-6</v>
      </c>
      <c r="E56" s="1">
        <f t="shared" si="10"/>
        <v>4</v>
      </c>
      <c r="F56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</v>
      </c>
      <c r="H56" s="1">
        <f t="shared" si="2"/>
        <v>224</v>
      </c>
      <c r="I56" s="1">
        <f t="shared" si="3"/>
        <v>51</v>
      </c>
      <c r="J56" s="1">
        <f t="shared" si="12"/>
        <v>-2</v>
      </c>
      <c r="K56" s="1">
        <f t="shared" si="13"/>
        <v>-2</v>
      </c>
      <c r="L56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</v>
      </c>
      <c r="N56" s="1">
        <f t="shared" si="4"/>
        <v>111</v>
      </c>
      <c r="O56" s="1">
        <f t="shared" si="5"/>
        <v>66</v>
      </c>
      <c r="P56" s="1">
        <f t="shared" si="15"/>
        <v>7</v>
      </c>
      <c r="Q56" s="1">
        <f t="shared" si="16"/>
        <v>-1</v>
      </c>
      <c r="R56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</v>
      </c>
      <c r="T56" s="1">
        <f t="shared" si="6"/>
        <v>218</v>
      </c>
      <c r="U56" s="1">
        <f t="shared" si="7"/>
        <v>52</v>
      </c>
      <c r="V56" s="1">
        <f t="shared" si="18"/>
        <v>3</v>
      </c>
      <c r="W56" s="1">
        <f t="shared" si="19"/>
        <v>0</v>
      </c>
      <c r="X56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</v>
      </c>
    </row>
    <row r="57" spans="1:24" x14ac:dyDescent="0.25">
      <c r="A57" s="1">
        <f t="shared" si="8"/>
        <v>51</v>
      </c>
      <c r="B57" s="1">
        <f t="shared" si="0"/>
        <v>119</v>
      </c>
      <c r="C57" s="1">
        <f t="shared" si="1"/>
        <v>83</v>
      </c>
      <c r="D57" s="1">
        <f t="shared" si="9"/>
        <v>-7</v>
      </c>
      <c r="E57" s="1">
        <f t="shared" si="10"/>
        <v>5</v>
      </c>
      <c r="F57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</v>
      </c>
      <c r="H57" s="1">
        <f t="shared" si="2"/>
        <v>223</v>
      </c>
      <c r="I57" s="1">
        <f t="shared" si="3"/>
        <v>50</v>
      </c>
      <c r="J57" s="1">
        <f t="shared" si="12"/>
        <v>-1</v>
      </c>
      <c r="K57" s="1">
        <f t="shared" si="13"/>
        <v>-1</v>
      </c>
      <c r="L57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</v>
      </c>
      <c r="N57" s="1">
        <f t="shared" si="4"/>
        <v>118</v>
      </c>
      <c r="O57" s="1">
        <f t="shared" si="5"/>
        <v>66</v>
      </c>
      <c r="P57" s="1">
        <f t="shared" si="15"/>
        <v>7</v>
      </c>
      <c r="Q57" s="1">
        <f t="shared" si="16"/>
        <v>0</v>
      </c>
      <c r="R57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</v>
      </c>
      <c r="T57" s="1">
        <f t="shared" si="6"/>
        <v>220</v>
      </c>
      <c r="U57" s="1">
        <f t="shared" si="7"/>
        <v>52</v>
      </c>
      <c r="V57" s="1">
        <f t="shared" si="18"/>
        <v>2</v>
      </c>
      <c r="W57" s="1">
        <f t="shared" si="19"/>
        <v>0</v>
      </c>
      <c r="X57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</v>
      </c>
    </row>
    <row r="58" spans="1:24" x14ac:dyDescent="0.25">
      <c r="A58" s="1">
        <f t="shared" si="8"/>
        <v>52</v>
      </c>
      <c r="B58" s="1">
        <f t="shared" si="0"/>
        <v>113</v>
      </c>
      <c r="C58" s="1">
        <f t="shared" si="1"/>
        <v>87</v>
      </c>
      <c r="D58" s="1">
        <f t="shared" si="9"/>
        <v>-6</v>
      </c>
      <c r="E58" s="1">
        <f t="shared" si="10"/>
        <v>4</v>
      </c>
      <c r="F58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</v>
      </c>
      <c r="H58" s="1">
        <f t="shared" si="2"/>
        <v>222</v>
      </c>
      <c r="I58" s="1">
        <f t="shared" si="3"/>
        <v>49</v>
      </c>
      <c r="J58" s="1">
        <f t="shared" si="12"/>
        <v>-1</v>
      </c>
      <c r="K58" s="1">
        <f t="shared" si="13"/>
        <v>-1</v>
      </c>
      <c r="L58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</v>
      </c>
      <c r="N58" s="1">
        <f t="shared" si="4"/>
        <v>125</v>
      </c>
      <c r="O58" s="1">
        <f t="shared" si="5"/>
        <v>66</v>
      </c>
      <c r="P58" s="1">
        <f t="shared" si="15"/>
        <v>7</v>
      </c>
      <c r="Q58" s="1">
        <f t="shared" si="16"/>
        <v>0</v>
      </c>
      <c r="R58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</v>
      </c>
      <c r="T58" s="1">
        <f t="shared" si="6"/>
        <v>223</v>
      </c>
      <c r="U58" s="1">
        <f t="shared" si="7"/>
        <v>52</v>
      </c>
      <c r="V58" s="1">
        <f t="shared" si="18"/>
        <v>3</v>
      </c>
      <c r="W58" s="1">
        <f t="shared" si="19"/>
        <v>0</v>
      </c>
      <c r="X58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</v>
      </c>
    </row>
    <row r="59" spans="1:24" x14ac:dyDescent="0.25">
      <c r="A59" s="1">
        <f t="shared" si="8"/>
        <v>53</v>
      </c>
      <c r="B59" s="1">
        <f t="shared" si="0"/>
        <v>107</v>
      </c>
      <c r="C59" s="1">
        <f t="shared" si="1"/>
        <v>92</v>
      </c>
      <c r="D59" s="1">
        <f t="shared" si="9"/>
        <v>-6</v>
      </c>
      <c r="E59" s="1">
        <f t="shared" si="10"/>
        <v>5</v>
      </c>
      <c r="F59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</v>
      </c>
      <c r="H59" s="1">
        <f t="shared" si="2"/>
        <v>220</v>
      </c>
      <c r="I59" s="1">
        <f t="shared" si="3"/>
        <v>48</v>
      </c>
      <c r="J59" s="1">
        <f t="shared" si="12"/>
        <v>-2</v>
      </c>
      <c r="K59" s="1">
        <f t="shared" si="13"/>
        <v>-1</v>
      </c>
      <c r="L59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</v>
      </c>
      <c r="N59" s="1">
        <f t="shared" si="4"/>
        <v>132</v>
      </c>
      <c r="O59" s="1">
        <f t="shared" si="5"/>
        <v>67</v>
      </c>
      <c r="P59" s="1">
        <f t="shared" si="15"/>
        <v>7</v>
      </c>
      <c r="Q59" s="1">
        <f t="shared" si="16"/>
        <v>1</v>
      </c>
      <c r="R59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</v>
      </c>
      <c r="T59" s="1">
        <f t="shared" si="6"/>
        <v>225</v>
      </c>
      <c r="U59" s="1">
        <f t="shared" si="7"/>
        <v>52</v>
      </c>
      <c r="V59" s="1">
        <f t="shared" si="18"/>
        <v>2</v>
      </c>
      <c r="W59" s="1">
        <f t="shared" si="19"/>
        <v>0</v>
      </c>
      <c r="X59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</v>
      </c>
    </row>
    <row r="60" spans="1:24" x14ac:dyDescent="0.25">
      <c r="A60" s="1">
        <f t="shared" si="8"/>
        <v>54</v>
      </c>
      <c r="B60" s="1">
        <f t="shared" si="0"/>
        <v>101</v>
      </c>
      <c r="C60" s="1">
        <f t="shared" si="1"/>
        <v>97</v>
      </c>
      <c r="D60" s="1">
        <f t="shared" si="9"/>
        <v>-6</v>
      </c>
      <c r="E60" s="1">
        <f t="shared" si="10"/>
        <v>5</v>
      </c>
      <c r="F60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</v>
      </c>
      <c r="H60" s="1">
        <f t="shared" si="2"/>
        <v>219</v>
      </c>
      <c r="I60" s="1">
        <f t="shared" si="3"/>
        <v>47</v>
      </c>
      <c r="J60" s="1">
        <f t="shared" si="12"/>
        <v>-1</v>
      </c>
      <c r="K60" s="1">
        <f t="shared" si="13"/>
        <v>-1</v>
      </c>
      <c r="L60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</v>
      </c>
      <c r="N60" s="1">
        <f t="shared" si="4"/>
        <v>140</v>
      </c>
      <c r="O60" s="1">
        <f t="shared" si="5"/>
        <v>68</v>
      </c>
      <c r="P60" s="1">
        <f t="shared" si="15"/>
        <v>8</v>
      </c>
      <c r="Q60" s="1">
        <f t="shared" si="16"/>
        <v>1</v>
      </c>
      <c r="R60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</v>
      </c>
      <c r="T60" s="1">
        <f t="shared" si="6"/>
        <v>228</v>
      </c>
      <c r="U60" s="1">
        <f t="shared" si="7"/>
        <v>52</v>
      </c>
      <c r="V60" s="1">
        <f t="shared" si="18"/>
        <v>3</v>
      </c>
      <c r="W60" s="1">
        <f t="shared" si="19"/>
        <v>0</v>
      </c>
      <c r="X60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</v>
      </c>
    </row>
    <row r="61" spans="1:24" x14ac:dyDescent="0.25">
      <c r="A61" s="1">
        <f t="shared" si="8"/>
        <v>55</v>
      </c>
      <c r="B61" s="1">
        <f t="shared" si="0"/>
        <v>96</v>
      </c>
      <c r="C61" s="1">
        <f t="shared" si="1"/>
        <v>102</v>
      </c>
      <c r="D61" s="1">
        <f t="shared" si="9"/>
        <v>-5</v>
      </c>
      <c r="E61" s="1">
        <f t="shared" si="10"/>
        <v>5</v>
      </c>
      <c r="F61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</v>
      </c>
      <c r="H61" s="1">
        <f t="shared" si="2"/>
        <v>217</v>
      </c>
      <c r="I61" s="1">
        <f t="shared" si="3"/>
        <v>46</v>
      </c>
      <c r="J61" s="1">
        <f t="shared" si="12"/>
        <v>-2</v>
      </c>
      <c r="K61" s="1">
        <f t="shared" si="13"/>
        <v>-1</v>
      </c>
      <c r="L61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</v>
      </c>
      <c r="N61" s="1">
        <f t="shared" si="4"/>
        <v>147</v>
      </c>
      <c r="O61" s="1">
        <f t="shared" si="5"/>
        <v>69</v>
      </c>
      <c r="P61" s="1">
        <f t="shared" si="15"/>
        <v>7</v>
      </c>
      <c r="Q61" s="1">
        <f t="shared" si="16"/>
        <v>1</v>
      </c>
      <c r="R61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</v>
      </c>
      <c r="T61" s="1">
        <f t="shared" si="6"/>
        <v>230</v>
      </c>
      <c r="U61" s="1">
        <f t="shared" si="7"/>
        <v>52</v>
      </c>
      <c r="V61" s="1">
        <f t="shared" si="18"/>
        <v>2</v>
      </c>
      <c r="W61" s="1">
        <f t="shared" si="19"/>
        <v>0</v>
      </c>
      <c r="X61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</v>
      </c>
    </row>
    <row r="62" spans="1:24" x14ac:dyDescent="0.25">
      <c r="A62" s="1">
        <f t="shared" si="8"/>
        <v>56</v>
      </c>
      <c r="B62" s="1">
        <f t="shared" si="0"/>
        <v>91</v>
      </c>
      <c r="C62" s="1">
        <f t="shared" si="1"/>
        <v>107</v>
      </c>
      <c r="D62" s="1">
        <f t="shared" si="9"/>
        <v>-5</v>
      </c>
      <c r="E62" s="1">
        <f t="shared" si="10"/>
        <v>5</v>
      </c>
      <c r="F62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</v>
      </c>
      <c r="H62" s="1">
        <f t="shared" si="2"/>
        <v>216</v>
      </c>
      <c r="I62" s="1">
        <f t="shared" si="3"/>
        <v>45</v>
      </c>
      <c r="J62" s="1">
        <f t="shared" si="12"/>
        <v>-1</v>
      </c>
      <c r="K62" s="1">
        <f t="shared" si="13"/>
        <v>-1</v>
      </c>
      <c r="L62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</v>
      </c>
      <c r="N62" s="1">
        <f t="shared" si="4"/>
        <v>155</v>
      </c>
      <c r="O62" s="1">
        <f t="shared" si="5"/>
        <v>72</v>
      </c>
      <c r="P62" s="1">
        <f t="shared" si="15"/>
        <v>8</v>
      </c>
      <c r="Q62" s="1">
        <f t="shared" si="16"/>
        <v>3</v>
      </c>
      <c r="R62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</v>
      </c>
      <c r="T62" s="1">
        <f t="shared" si="6"/>
        <v>233</v>
      </c>
      <c r="U62" s="1">
        <f t="shared" si="7"/>
        <v>52</v>
      </c>
      <c r="V62" s="1">
        <f t="shared" si="18"/>
        <v>3</v>
      </c>
      <c r="W62" s="1">
        <f t="shared" si="19"/>
        <v>0</v>
      </c>
      <c r="X62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</v>
      </c>
    </row>
    <row r="63" spans="1:24" x14ac:dyDescent="0.25">
      <c r="A63" s="1">
        <f t="shared" si="8"/>
        <v>57</v>
      </c>
      <c r="B63" s="1">
        <f t="shared" si="0"/>
        <v>86</v>
      </c>
      <c r="C63" s="1">
        <f t="shared" si="1"/>
        <v>112</v>
      </c>
      <c r="D63" s="1">
        <f t="shared" si="9"/>
        <v>-5</v>
      </c>
      <c r="E63" s="1">
        <f t="shared" si="10"/>
        <v>5</v>
      </c>
      <c r="F63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</v>
      </c>
      <c r="H63" s="1">
        <f t="shared" si="2"/>
        <v>214</v>
      </c>
      <c r="I63" s="1">
        <f t="shared" si="3"/>
        <v>44</v>
      </c>
      <c r="J63" s="1">
        <f t="shared" si="12"/>
        <v>-2</v>
      </c>
      <c r="K63" s="1">
        <f t="shared" si="13"/>
        <v>-1</v>
      </c>
      <c r="L63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</v>
      </c>
      <c r="N63" s="1">
        <f t="shared" si="4"/>
        <v>163</v>
      </c>
      <c r="O63" s="1">
        <f t="shared" si="5"/>
        <v>74</v>
      </c>
      <c r="P63" s="1">
        <f t="shared" si="15"/>
        <v>8</v>
      </c>
      <c r="Q63" s="1">
        <f t="shared" si="16"/>
        <v>2</v>
      </c>
      <c r="R63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</v>
      </c>
      <c r="T63" s="1">
        <f t="shared" si="6"/>
        <v>236</v>
      </c>
      <c r="U63" s="1">
        <f t="shared" si="7"/>
        <v>53</v>
      </c>
      <c r="V63" s="1">
        <f t="shared" si="18"/>
        <v>3</v>
      </c>
      <c r="W63" s="1">
        <f t="shared" si="19"/>
        <v>1</v>
      </c>
      <c r="X63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</v>
      </c>
    </row>
    <row r="64" spans="1:24" x14ac:dyDescent="0.25">
      <c r="A64" s="1">
        <f t="shared" si="8"/>
        <v>58</v>
      </c>
      <c r="B64" s="1">
        <f t="shared" si="0"/>
        <v>81</v>
      </c>
      <c r="C64" s="1">
        <f t="shared" si="1"/>
        <v>118</v>
      </c>
      <c r="D64" s="1">
        <f t="shared" si="9"/>
        <v>-5</v>
      </c>
      <c r="E64" s="1">
        <f t="shared" si="10"/>
        <v>6</v>
      </c>
      <c r="F64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</v>
      </c>
      <c r="H64" s="1">
        <f t="shared" si="2"/>
        <v>213</v>
      </c>
      <c r="I64" s="1">
        <f t="shared" si="3"/>
        <v>43</v>
      </c>
      <c r="J64" s="1">
        <f t="shared" si="12"/>
        <v>-1</v>
      </c>
      <c r="K64" s="1">
        <f t="shared" si="13"/>
        <v>-1</v>
      </c>
      <c r="L64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</v>
      </c>
      <c r="N64" s="1">
        <f t="shared" si="4"/>
        <v>170</v>
      </c>
      <c r="O64" s="1">
        <f t="shared" si="5"/>
        <v>77</v>
      </c>
      <c r="P64" s="1">
        <f t="shared" si="15"/>
        <v>7</v>
      </c>
      <c r="Q64" s="1">
        <f t="shared" si="16"/>
        <v>3</v>
      </c>
      <c r="R64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</v>
      </c>
      <c r="T64" s="1">
        <f t="shared" si="6"/>
        <v>238</v>
      </c>
      <c r="U64" s="1">
        <f t="shared" si="7"/>
        <v>53</v>
      </c>
      <c r="V64" s="1">
        <f t="shared" si="18"/>
        <v>2</v>
      </c>
      <c r="W64" s="1">
        <f t="shared" si="19"/>
        <v>0</v>
      </c>
      <c r="X64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</v>
      </c>
    </row>
    <row r="65" spans="1:24" x14ac:dyDescent="0.25">
      <c r="A65" s="1">
        <f t="shared" si="8"/>
        <v>59</v>
      </c>
      <c r="B65" s="1">
        <f t="shared" si="0"/>
        <v>77</v>
      </c>
      <c r="C65" s="1">
        <f t="shared" si="1"/>
        <v>123</v>
      </c>
      <c r="D65" s="1">
        <f t="shared" si="9"/>
        <v>-4</v>
      </c>
      <c r="E65" s="1">
        <f t="shared" si="10"/>
        <v>5</v>
      </c>
      <c r="F65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</v>
      </c>
      <c r="H65" s="1">
        <f t="shared" si="2"/>
        <v>212</v>
      </c>
      <c r="I65" s="1">
        <f t="shared" si="3"/>
        <v>42</v>
      </c>
      <c r="J65" s="1">
        <f t="shared" si="12"/>
        <v>-1</v>
      </c>
      <c r="K65" s="1">
        <f t="shared" si="13"/>
        <v>-1</v>
      </c>
      <c r="L65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</v>
      </c>
      <c r="N65" s="1">
        <f t="shared" si="4"/>
        <v>178</v>
      </c>
      <c r="O65" s="1">
        <f t="shared" si="5"/>
        <v>81</v>
      </c>
      <c r="P65" s="1">
        <f t="shared" si="15"/>
        <v>8</v>
      </c>
      <c r="Q65" s="1">
        <f t="shared" si="16"/>
        <v>4</v>
      </c>
      <c r="R65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</v>
      </c>
      <c r="T65" s="1">
        <f t="shared" si="6"/>
        <v>241</v>
      </c>
      <c r="U65" s="1">
        <f t="shared" si="7"/>
        <v>54</v>
      </c>
      <c r="V65" s="1">
        <f t="shared" si="18"/>
        <v>3</v>
      </c>
      <c r="W65" s="1">
        <f t="shared" si="19"/>
        <v>1</v>
      </c>
      <c r="X65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</v>
      </c>
    </row>
    <row r="66" spans="1:24" x14ac:dyDescent="0.25">
      <c r="A66" s="1">
        <f t="shared" si="8"/>
        <v>60</v>
      </c>
      <c r="B66" s="1">
        <f t="shared" si="0"/>
        <v>73</v>
      </c>
      <c r="C66" s="1">
        <f t="shared" si="1"/>
        <v>128</v>
      </c>
      <c r="D66" s="1">
        <f t="shared" si="9"/>
        <v>-4</v>
      </c>
      <c r="E66" s="1">
        <f t="shared" si="10"/>
        <v>5</v>
      </c>
      <c r="F66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</v>
      </c>
      <c r="H66" s="1">
        <f t="shared" si="2"/>
        <v>210</v>
      </c>
      <c r="I66" s="1">
        <f t="shared" si="3"/>
        <v>41</v>
      </c>
      <c r="J66" s="1">
        <f t="shared" si="12"/>
        <v>-2</v>
      </c>
      <c r="K66" s="1">
        <f t="shared" si="13"/>
        <v>-1</v>
      </c>
      <c r="L66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</v>
      </c>
      <c r="N66" s="1">
        <f t="shared" si="4"/>
        <v>185</v>
      </c>
      <c r="O66" s="1">
        <f t="shared" si="5"/>
        <v>85</v>
      </c>
      <c r="P66" s="1">
        <f t="shared" si="15"/>
        <v>7</v>
      </c>
      <c r="Q66" s="1">
        <f t="shared" si="16"/>
        <v>4</v>
      </c>
      <c r="R66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</v>
      </c>
      <c r="T66" s="1">
        <f t="shared" si="6"/>
        <v>243</v>
      </c>
      <c r="U66" s="1">
        <f t="shared" si="7"/>
        <v>54</v>
      </c>
      <c r="V66" s="1">
        <f t="shared" si="18"/>
        <v>2</v>
      </c>
      <c r="W66" s="1">
        <f t="shared" si="19"/>
        <v>0</v>
      </c>
      <c r="X66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</v>
      </c>
    </row>
    <row r="67" spans="1:24" x14ac:dyDescent="0.25">
      <c r="A67" s="1">
        <f t="shared" si="8"/>
        <v>61</v>
      </c>
      <c r="B67" s="1">
        <f t="shared" si="0"/>
        <v>70</v>
      </c>
      <c r="C67" s="1">
        <f t="shared" si="1"/>
        <v>133</v>
      </c>
      <c r="D67" s="1">
        <f t="shared" si="9"/>
        <v>-3</v>
      </c>
      <c r="E67" s="1">
        <f t="shared" si="10"/>
        <v>5</v>
      </c>
      <c r="F67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</v>
      </c>
      <c r="H67" s="1">
        <f t="shared" si="2"/>
        <v>208</v>
      </c>
      <c r="I67" s="1">
        <f t="shared" si="3"/>
        <v>41</v>
      </c>
      <c r="J67" s="1">
        <f t="shared" si="12"/>
        <v>-2</v>
      </c>
      <c r="K67" s="1">
        <f t="shared" si="13"/>
        <v>0</v>
      </c>
      <c r="L67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</v>
      </c>
      <c r="N67" s="1">
        <f t="shared" si="4"/>
        <v>192</v>
      </c>
      <c r="O67" s="1">
        <f t="shared" si="5"/>
        <v>89</v>
      </c>
      <c r="P67" s="1">
        <f t="shared" si="15"/>
        <v>7</v>
      </c>
      <c r="Q67" s="1">
        <f t="shared" si="16"/>
        <v>4</v>
      </c>
      <c r="R67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</v>
      </c>
      <c r="T67" s="1">
        <f t="shared" si="6"/>
        <v>246</v>
      </c>
      <c r="U67" s="1">
        <f t="shared" si="7"/>
        <v>55</v>
      </c>
      <c r="V67" s="1">
        <f t="shared" si="18"/>
        <v>3</v>
      </c>
      <c r="W67" s="1">
        <f t="shared" si="19"/>
        <v>1</v>
      </c>
      <c r="X67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</v>
      </c>
    </row>
    <row r="68" spans="1:24" x14ac:dyDescent="0.25">
      <c r="A68" s="1">
        <f t="shared" si="8"/>
        <v>62</v>
      </c>
      <c r="B68" s="1">
        <f t="shared" si="0"/>
        <v>67</v>
      </c>
      <c r="C68" s="1">
        <f t="shared" si="1"/>
        <v>138</v>
      </c>
      <c r="D68" s="1">
        <f t="shared" si="9"/>
        <v>-3</v>
      </c>
      <c r="E68" s="1">
        <f t="shared" si="10"/>
        <v>5</v>
      </c>
      <c r="F68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</v>
      </c>
      <c r="H68" s="1">
        <f t="shared" si="2"/>
        <v>207</v>
      </c>
      <c r="I68" s="1">
        <f t="shared" si="3"/>
        <v>40</v>
      </c>
      <c r="J68" s="1">
        <f t="shared" si="12"/>
        <v>-1</v>
      </c>
      <c r="K68" s="1">
        <f t="shared" si="13"/>
        <v>-1</v>
      </c>
      <c r="L68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</v>
      </c>
      <c r="N68" s="1">
        <f t="shared" si="4"/>
        <v>199</v>
      </c>
      <c r="O68" s="1">
        <f t="shared" si="5"/>
        <v>94</v>
      </c>
      <c r="P68" s="1">
        <f t="shared" si="15"/>
        <v>7</v>
      </c>
      <c r="Q68" s="1">
        <f t="shared" si="16"/>
        <v>5</v>
      </c>
      <c r="R68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</v>
      </c>
      <c r="T68" s="1">
        <f t="shared" si="6"/>
        <v>248</v>
      </c>
      <c r="U68" s="1">
        <f t="shared" si="7"/>
        <v>56</v>
      </c>
      <c r="V68" s="1">
        <f t="shared" si="18"/>
        <v>2</v>
      </c>
      <c r="W68" s="1">
        <f t="shared" si="19"/>
        <v>1</v>
      </c>
      <c r="X68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</v>
      </c>
    </row>
    <row r="69" spans="1:24" x14ac:dyDescent="0.25">
      <c r="A69" s="1">
        <f t="shared" si="8"/>
        <v>63</v>
      </c>
      <c r="B69" s="1">
        <f t="shared" si="0"/>
        <v>65</v>
      </c>
      <c r="C69" s="1">
        <f t="shared" si="1"/>
        <v>144</v>
      </c>
      <c r="D69" s="1">
        <f t="shared" si="9"/>
        <v>-2</v>
      </c>
      <c r="E69" s="1">
        <f t="shared" si="10"/>
        <v>6</v>
      </c>
      <c r="F69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</v>
      </c>
      <c r="H69" s="1">
        <f t="shared" si="2"/>
        <v>205</v>
      </c>
      <c r="I69" s="1">
        <f t="shared" si="3"/>
        <v>39</v>
      </c>
      <c r="J69" s="1">
        <f t="shared" si="12"/>
        <v>-2</v>
      </c>
      <c r="K69" s="1">
        <f t="shared" si="13"/>
        <v>-1</v>
      </c>
      <c r="L69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</v>
      </c>
      <c r="N69" s="1">
        <f t="shared" si="4"/>
        <v>205</v>
      </c>
      <c r="O69" s="1">
        <f t="shared" si="5"/>
        <v>99</v>
      </c>
      <c r="P69" s="1">
        <f t="shared" si="15"/>
        <v>6</v>
      </c>
      <c r="Q69" s="1">
        <f t="shared" si="16"/>
        <v>5</v>
      </c>
      <c r="R69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</v>
      </c>
      <c r="T69" s="1">
        <f t="shared" si="6"/>
        <v>251</v>
      </c>
      <c r="U69" s="1">
        <f t="shared" si="7"/>
        <v>57</v>
      </c>
      <c r="V69" s="1">
        <f t="shared" si="18"/>
        <v>3</v>
      </c>
      <c r="W69" s="1">
        <f t="shared" si="19"/>
        <v>1</v>
      </c>
      <c r="X69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</v>
      </c>
    </row>
    <row r="70" spans="1:24" x14ac:dyDescent="0.25">
      <c r="A70" s="1">
        <f t="shared" si="8"/>
        <v>64</v>
      </c>
      <c r="B70" s="1">
        <f t="shared" si="0"/>
        <v>63</v>
      </c>
      <c r="C70" s="1">
        <f t="shared" si="1"/>
        <v>149</v>
      </c>
      <c r="D70" s="1">
        <f t="shared" si="9"/>
        <v>-2</v>
      </c>
      <c r="E70" s="1">
        <f t="shared" si="10"/>
        <v>5</v>
      </c>
      <c r="F70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</v>
      </c>
      <c r="H70" s="1">
        <f t="shared" si="2"/>
        <v>204</v>
      </c>
      <c r="I70" s="1">
        <f t="shared" si="3"/>
        <v>38</v>
      </c>
      <c r="J70" s="1">
        <f t="shared" si="12"/>
        <v>-1</v>
      </c>
      <c r="K70" s="1">
        <f t="shared" si="13"/>
        <v>-1</v>
      </c>
      <c r="L70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</v>
      </c>
      <c r="N70" s="1">
        <f t="shared" si="4"/>
        <v>211</v>
      </c>
      <c r="O70" s="1">
        <f t="shared" si="5"/>
        <v>104</v>
      </c>
      <c r="P70" s="1">
        <f t="shared" si="15"/>
        <v>6</v>
      </c>
      <c r="Q70" s="1">
        <f t="shared" si="16"/>
        <v>5</v>
      </c>
      <c r="R70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</v>
      </c>
      <c r="T70" s="1">
        <f t="shared" si="6"/>
        <v>253</v>
      </c>
      <c r="U70" s="1">
        <f t="shared" si="7"/>
        <v>58</v>
      </c>
      <c r="V70" s="1">
        <f t="shared" si="18"/>
        <v>2</v>
      </c>
      <c r="W70" s="1">
        <f t="shared" si="19"/>
        <v>1</v>
      </c>
      <c r="X70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</v>
      </c>
    </row>
    <row r="71" spans="1:24" x14ac:dyDescent="0.25">
      <c r="A71" s="1">
        <f t="shared" si="8"/>
        <v>65</v>
      </c>
      <c r="B71" s="1">
        <f t="shared" ref="B71:B134" si="21">ROUND($B$1/2+$B$3*SIN(4*($A71+90)*PI()/180),0)</f>
        <v>62</v>
      </c>
      <c r="C71" s="1">
        <f t="shared" ref="C71:C134" si="22">ROUND($B$2/2-$B$3*SIN(3*($A71+0)*PI()/180),0)</f>
        <v>154</v>
      </c>
      <c r="D71" s="1">
        <f t="shared" si="9"/>
        <v>-1</v>
      </c>
      <c r="E71" s="1">
        <f t="shared" si="10"/>
        <v>5</v>
      </c>
      <c r="F71" t="str">
        <f t="shared" si="11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</v>
      </c>
      <c r="H71" s="1">
        <f t="shared" ref="H71:H134" si="23">ROUND($B$1/2+$B$3*COS(1*($A71+0)*PI()/180),0)</f>
        <v>202</v>
      </c>
      <c r="I71" s="1">
        <f t="shared" ref="I71:I134" si="24">ROUND($B$2/2-$B$3*SIN(1*($A71+0)*PI()/180),0)</f>
        <v>37</v>
      </c>
      <c r="J71" s="1">
        <f t="shared" si="12"/>
        <v>-2</v>
      </c>
      <c r="K71" s="1">
        <f t="shared" si="13"/>
        <v>-1</v>
      </c>
      <c r="L71" t="str">
        <f t="shared" si="14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</v>
      </c>
      <c r="N71" s="1">
        <f t="shared" ref="N71:N134" si="25">ROUND($B$1/2+($B$3*($O$4-1)/$O$4)*COS($O$2*($A71+0)*PI()/180)+($B$3/$O$4)*COS($O$3*($A71+0)*PI()/180),0)</f>
        <v>217</v>
      </c>
      <c r="O71" s="1">
        <f t="shared" ref="O71:O134" si="26">ROUND($B$2/2+($B$3*($O$4-1)/$O$4)*SIN($O$2*($A71+0)*PI()/180)-($B$3/$O$4)*SIN($O$3*($A71+0)*PI()/180),0)</f>
        <v>110</v>
      </c>
      <c r="P71" s="1">
        <f t="shared" si="15"/>
        <v>6</v>
      </c>
      <c r="Q71" s="1">
        <f t="shared" si="16"/>
        <v>6</v>
      </c>
      <c r="R71" t="str">
        <f t="shared" si="17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</v>
      </c>
      <c r="T71" s="1">
        <f t="shared" ref="T71:T134" si="27">ROUND($B$1/2+($B$1/40)*16*POWER(SIN(1*($A71+0)*PI()/180),3),0)</f>
        <v>255</v>
      </c>
      <c r="U71" s="1">
        <f t="shared" ref="U71:U134" si="28">ROUND($B$2/2-($B$2/40)*(13*COS(1*($A71+0)*PI()/180)-5*COS(2*($A71+0)*PI()/180)-2*COS(3*($A71+0)*PI()/180)-COS(4*($A71+0)*PI()/180)),0)</f>
        <v>59</v>
      </c>
      <c r="V71" s="1">
        <f t="shared" si="18"/>
        <v>2</v>
      </c>
      <c r="W71" s="1">
        <f t="shared" si="19"/>
        <v>1</v>
      </c>
      <c r="X71" t="str">
        <f t="shared" si="20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</v>
      </c>
    </row>
    <row r="72" spans="1:24" x14ac:dyDescent="0.25">
      <c r="A72" s="1">
        <f t="shared" ref="A72:A135" si="29">A71+1</f>
        <v>66</v>
      </c>
      <c r="B72" s="1">
        <f t="shared" si="21"/>
        <v>61</v>
      </c>
      <c r="C72" s="1">
        <f t="shared" si="22"/>
        <v>159</v>
      </c>
      <c r="D72" s="1">
        <f t="shared" ref="D72:D135" si="30">B72-B71</f>
        <v>-1</v>
      </c>
      <c r="E72" s="1">
        <f t="shared" ref="E72:E135" si="31">C72-C71</f>
        <v>5</v>
      </c>
      <c r="F72" t="str">
        <f t="shared" ref="F72:F135" si="32">CONCATENATE(F71,", ",B72,", ",C72,", ",D72,", ",E72)</f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</v>
      </c>
      <c r="H72" s="1">
        <f t="shared" si="23"/>
        <v>201</v>
      </c>
      <c r="I72" s="1">
        <f t="shared" si="24"/>
        <v>37</v>
      </c>
      <c r="J72" s="1">
        <f t="shared" ref="J72:J135" si="33">H72-H71</f>
        <v>-1</v>
      </c>
      <c r="K72" s="1">
        <f t="shared" ref="K72:K135" si="34">I72-I71</f>
        <v>0</v>
      </c>
      <c r="L72" t="str">
        <f t="shared" ref="L72:L135" si="35">CONCATENATE(L71,", ",H72,", ",I72,", ",J72,", ",K72)</f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</v>
      </c>
      <c r="N72" s="1">
        <f t="shared" si="25"/>
        <v>222</v>
      </c>
      <c r="O72" s="1">
        <f t="shared" si="26"/>
        <v>115</v>
      </c>
      <c r="P72" s="1">
        <f t="shared" ref="P72:P135" si="36">N72-N71</f>
        <v>5</v>
      </c>
      <c r="Q72" s="1">
        <f t="shared" ref="Q72:Q135" si="37">O72-O71</f>
        <v>5</v>
      </c>
      <c r="R72" t="str">
        <f t="shared" ref="R72:R135" si="38">CONCATENATE(R71,", ",N72,", ",O72,", ",P72,", ",Q72)</f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</v>
      </c>
      <c r="T72" s="1">
        <f t="shared" si="27"/>
        <v>258</v>
      </c>
      <c r="U72" s="1">
        <f t="shared" si="28"/>
        <v>60</v>
      </c>
      <c r="V72" s="1">
        <f t="shared" ref="V72:V135" si="39">T72-T71</f>
        <v>3</v>
      </c>
      <c r="W72" s="1">
        <f t="shared" ref="W72:W135" si="40">U72-U71</f>
        <v>1</v>
      </c>
      <c r="X72" t="str">
        <f t="shared" ref="X72:X135" si="41">CONCATENATE(X71,", ",T72,", ",U72,", ",V72,", ",W72)</f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</v>
      </c>
    </row>
    <row r="73" spans="1:24" x14ac:dyDescent="0.25">
      <c r="A73" s="1">
        <f t="shared" si="29"/>
        <v>67</v>
      </c>
      <c r="B73" s="1">
        <f t="shared" si="21"/>
        <v>60</v>
      </c>
      <c r="C73" s="1">
        <f t="shared" si="22"/>
        <v>164</v>
      </c>
      <c r="D73" s="1">
        <f t="shared" si="30"/>
        <v>-1</v>
      </c>
      <c r="E73" s="1">
        <f t="shared" si="31"/>
        <v>5</v>
      </c>
      <c r="F73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</v>
      </c>
      <c r="H73" s="1">
        <f t="shared" si="23"/>
        <v>199</v>
      </c>
      <c r="I73" s="1">
        <f t="shared" si="24"/>
        <v>36</v>
      </c>
      <c r="J73" s="1">
        <f t="shared" si="33"/>
        <v>-2</v>
      </c>
      <c r="K73" s="1">
        <f t="shared" si="34"/>
        <v>-1</v>
      </c>
      <c r="L73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</v>
      </c>
      <c r="N73" s="1">
        <f t="shared" si="25"/>
        <v>227</v>
      </c>
      <c r="O73" s="1">
        <f t="shared" si="26"/>
        <v>121</v>
      </c>
      <c r="P73" s="1">
        <f t="shared" si="36"/>
        <v>5</v>
      </c>
      <c r="Q73" s="1">
        <f t="shared" si="37"/>
        <v>6</v>
      </c>
      <c r="R73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</v>
      </c>
      <c r="T73" s="1">
        <f t="shared" si="27"/>
        <v>260</v>
      </c>
      <c r="U73" s="1">
        <f t="shared" si="28"/>
        <v>61</v>
      </c>
      <c r="V73" s="1">
        <f t="shared" si="39"/>
        <v>2</v>
      </c>
      <c r="W73" s="1">
        <f t="shared" si="40"/>
        <v>1</v>
      </c>
      <c r="X73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</v>
      </c>
    </row>
    <row r="74" spans="1:24" x14ac:dyDescent="0.25">
      <c r="A74" s="1">
        <f t="shared" si="29"/>
        <v>68</v>
      </c>
      <c r="B74" s="1">
        <f t="shared" si="21"/>
        <v>60</v>
      </c>
      <c r="C74" s="1">
        <f t="shared" si="22"/>
        <v>169</v>
      </c>
      <c r="D74" s="1">
        <f t="shared" si="30"/>
        <v>0</v>
      </c>
      <c r="E74" s="1">
        <f t="shared" si="31"/>
        <v>5</v>
      </c>
      <c r="F74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</v>
      </c>
      <c r="H74" s="1">
        <f t="shared" si="23"/>
        <v>197</v>
      </c>
      <c r="I74" s="1">
        <f t="shared" si="24"/>
        <v>35</v>
      </c>
      <c r="J74" s="1">
        <f t="shared" si="33"/>
        <v>-2</v>
      </c>
      <c r="K74" s="1">
        <f t="shared" si="34"/>
        <v>-1</v>
      </c>
      <c r="L74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</v>
      </c>
      <c r="N74" s="1">
        <f t="shared" si="25"/>
        <v>231</v>
      </c>
      <c r="O74" s="1">
        <f t="shared" si="26"/>
        <v>127</v>
      </c>
      <c r="P74" s="1">
        <f t="shared" si="36"/>
        <v>4</v>
      </c>
      <c r="Q74" s="1">
        <f t="shared" si="37"/>
        <v>6</v>
      </c>
      <c r="R74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</v>
      </c>
      <c r="T74" s="1">
        <f t="shared" si="27"/>
        <v>262</v>
      </c>
      <c r="U74" s="1">
        <f t="shared" si="28"/>
        <v>62</v>
      </c>
      <c r="V74" s="1">
        <f t="shared" si="39"/>
        <v>2</v>
      </c>
      <c r="W74" s="1">
        <f t="shared" si="40"/>
        <v>1</v>
      </c>
      <c r="X74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</v>
      </c>
    </row>
    <row r="75" spans="1:24" x14ac:dyDescent="0.25">
      <c r="A75" s="1">
        <f t="shared" si="29"/>
        <v>69</v>
      </c>
      <c r="B75" s="1">
        <f t="shared" si="21"/>
        <v>61</v>
      </c>
      <c r="C75" s="1">
        <f t="shared" si="22"/>
        <v>173</v>
      </c>
      <c r="D75" s="1">
        <f t="shared" si="30"/>
        <v>1</v>
      </c>
      <c r="E75" s="1">
        <f t="shared" si="31"/>
        <v>4</v>
      </c>
      <c r="F75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</v>
      </c>
      <c r="H75" s="1">
        <f t="shared" si="23"/>
        <v>196</v>
      </c>
      <c r="I75" s="1">
        <f t="shared" si="24"/>
        <v>35</v>
      </c>
      <c r="J75" s="1">
        <f t="shared" si="33"/>
        <v>-1</v>
      </c>
      <c r="K75" s="1">
        <f t="shared" si="34"/>
        <v>0</v>
      </c>
      <c r="L75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</v>
      </c>
      <c r="N75" s="1">
        <f t="shared" si="25"/>
        <v>235</v>
      </c>
      <c r="O75" s="1">
        <f t="shared" si="26"/>
        <v>133</v>
      </c>
      <c r="P75" s="1">
        <f t="shared" si="36"/>
        <v>4</v>
      </c>
      <c r="Q75" s="1">
        <f t="shared" si="37"/>
        <v>6</v>
      </c>
      <c r="R75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</v>
      </c>
      <c r="T75" s="1">
        <f t="shared" si="27"/>
        <v>264</v>
      </c>
      <c r="U75" s="1">
        <f t="shared" si="28"/>
        <v>64</v>
      </c>
      <c r="V75" s="1">
        <f t="shared" si="39"/>
        <v>2</v>
      </c>
      <c r="W75" s="1">
        <f t="shared" si="40"/>
        <v>2</v>
      </c>
      <c r="X75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</v>
      </c>
    </row>
    <row r="76" spans="1:24" x14ac:dyDescent="0.25">
      <c r="A76" s="1">
        <f t="shared" si="29"/>
        <v>70</v>
      </c>
      <c r="B76" s="1">
        <f t="shared" si="21"/>
        <v>62</v>
      </c>
      <c r="C76" s="1">
        <f t="shared" si="22"/>
        <v>178</v>
      </c>
      <c r="D76" s="1">
        <f t="shared" si="30"/>
        <v>1</v>
      </c>
      <c r="E76" s="1">
        <f t="shared" si="31"/>
        <v>5</v>
      </c>
      <c r="F76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</v>
      </c>
      <c r="H76" s="1">
        <f t="shared" si="23"/>
        <v>194</v>
      </c>
      <c r="I76" s="1">
        <f t="shared" si="24"/>
        <v>34</v>
      </c>
      <c r="J76" s="1">
        <f t="shared" si="33"/>
        <v>-2</v>
      </c>
      <c r="K76" s="1">
        <f t="shared" si="34"/>
        <v>-1</v>
      </c>
      <c r="L76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</v>
      </c>
      <c r="N76" s="1">
        <f t="shared" si="25"/>
        <v>238</v>
      </c>
      <c r="O76" s="1">
        <f t="shared" si="26"/>
        <v>140</v>
      </c>
      <c r="P76" s="1">
        <f t="shared" si="36"/>
        <v>3</v>
      </c>
      <c r="Q76" s="1">
        <f t="shared" si="37"/>
        <v>7</v>
      </c>
      <c r="R76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</v>
      </c>
      <c r="T76" s="1">
        <f t="shared" si="27"/>
        <v>266</v>
      </c>
      <c r="U76" s="1">
        <f t="shared" si="28"/>
        <v>65</v>
      </c>
      <c r="V76" s="1">
        <f t="shared" si="39"/>
        <v>2</v>
      </c>
      <c r="W76" s="1">
        <f t="shared" si="40"/>
        <v>1</v>
      </c>
      <c r="X76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</v>
      </c>
    </row>
    <row r="77" spans="1:24" x14ac:dyDescent="0.25">
      <c r="A77" s="1">
        <f t="shared" si="29"/>
        <v>71</v>
      </c>
      <c r="B77" s="1">
        <f t="shared" si="21"/>
        <v>63</v>
      </c>
      <c r="C77" s="1">
        <f t="shared" si="22"/>
        <v>182</v>
      </c>
      <c r="D77" s="1">
        <f t="shared" si="30"/>
        <v>1</v>
      </c>
      <c r="E77" s="1">
        <f t="shared" si="31"/>
        <v>4</v>
      </c>
      <c r="F77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</v>
      </c>
      <c r="H77" s="1">
        <f t="shared" si="23"/>
        <v>193</v>
      </c>
      <c r="I77" s="1">
        <f t="shared" si="24"/>
        <v>33</v>
      </c>
      <c r="J77" s="1">
        <f t="shared" si="33"/>
        <v>-1</v>
      </c>
      <c r="K77" s="1">
        <f t="shared" si="34"/>
        <v>-1</v>
      </c>
      <c r="L77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</v>
      </c>
      <c r="N77" s="1">
        <f t="shared" si="25"/>
        <v>241</v>
      </c>
      <c r="O77" s="1">
        <f t="shared" si="26"/>
        <v>146</v>
      </c>
      <c r="P77" s="1">
        <f t="shared" si="36"/>
        <v>3</v>
      </c>
      <c r="Q77" s="1">
        <f t="shared" si="37"/>
        <v>6</v>
      </c>
      <c r="R77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</v>
      </c>
      <c r="T77" s="1">
        <f t="shared" si="27"/>
        <v>268</v>
      </c>
      <c r="U77" s="1">
        <f t="shared" si="28"/>
        <v>67</v>
      </c>
      <c r="V77" s="1">
        <f t="shared" si="39"/>
        <v>2</v>
      </c>
      <c r="W77" s="1">
        <f t="shared" si="40"/>
        <v>2</v>
      </c>
      <c r="X77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</v>
      </c>
    </row>
    <row r="78" spans="1:24" x14ac:dyDescent="0.25">
      <c r="A78" s="1">
        <f t="shared" si="29"/>
        <v>72</v>
      </c>
      <c r="B78" s="1">
        <f t="shared" si="21"/>
        <v>65</v>
      </c>
      <c r="C78" s="1">
        <f t="shared" si="22"/>
        <v>187</v>
      </c>
      <c r="D78" s="1">
        <f t="shared" si="30"/>
        <v>2</v>
      </c>
      <c r="E78" s="1">
        <f t="shared" si="31"/>
        <v>5</v>
      </c>
      <c r="F78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</v>
      </c>
      <c r="H78" s="1">
        <f t="shared" si="23"/>
        <v>191</v>
      </c>
      <c r="I78" s="1">
        <f t="shared" si="24"/>
        <v>33</v>
      </c>
      <c r="J78" s="1">
        <f t="shared" si="33"/>
        <v>-2</v>
      </c>
      <c r="K78" s="1">
        <f t="shared" si="34"/>
        <v>0</v>
      </c>
      <c r="L78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</v>
      </c>
      <c r="N78" s="1">
        <f t="shared" si="25"/>
        <v>243</v>
      </c>
      <c r="O78" s="1">
        <f t="shared" si="26"/>
        <v>152</v>
      </c>
      <c r="P78" s="1">
        <f t="shared" si="36"/>
        <v>2</v>
      </c>
      <c r="Q78" s="1">
        <f t="shared" si="37"/>
        <v>6</v>
      </c>
      <c r="R78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</v>
      </c>
      <c r="T78" s="1">
        <f t="shared" si="27"/>
        <v>270</v>
      </c>
      <c r="U78" s="1">
        <f t="shared" si="28"/>
        <v>68</v>
      </c>
      <c r="V78" s="1">
        <f t="shared" si="39"/>
        <v>2</v>
      </c>
      <c r="W78" s="1">
        <f t="shared" si="40"/>
        <v>1</v>
      </c>
      <c r="X78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</v>
      </c>
    </row>
    <row r="79" spans="1:24" x14ac:dyDescent="0.25">
      <c r="A79" s="1">
        <f t="shared" si="29"/>
        <v>73</v>
      </c>
      <c r="B79" s="1">
        <f t="shared" si="21"/>
        <v>67</v>
      </c>
      <c r="C79" s="1">
        <f t="shared" si="22"/>
        <v>191</v>
      </c>
      <c r="D79" s="1">
        <f t="shared" si="30"/>
        <v>2</v>
      </c>
      <c r="E79" s="1">
        <f t="shared" si="31"/>
        <v>4</v>
      </c>
      <c r="F79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</v>
      </c>
      <c r="H79" s="1">
        <f t="shared" si="23"/>
        <v>189</v>
      </c>
      <c r="I79" s="1">
        <f t="shared" si="24"/>
        <v>32</v>
      </c>
      <c r="J79" s="1">
        <f t="shared" si="33"/>
        <v>-2</v>
      </c>
      <c r="K79" s="1">
        <f t="shared" si="34"/>
        <v>-1</v>
      </c>
      <c r="L79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</v>
      </c>
      <c r="N79" s="1">
        <f t="shared" si="25"/>
        <v>244</v>
      </c>
      <c r="O79" s="1">
        <f t="shared" si="26"/>
        <v>158</v>
      </c>
      <c r="P79" s="1">
        <f t="shared" si="36"/>
        <v>1</v>
      </c>
      <c r="Q79" s="1">
        <f t="shared" si="37"/>
        <v>6</v>
      </c>
      <c r="R79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</v>
      </c>
      <c r="T79" s="1">
        <f t="shared" si="27"/>
        <v>272</v>
      </c>
      <c r="U79" s="1">
        <f t="shared" si="28"/>
        <v>70</v>
      </c>
      <c r="V79" s="1">
        <f t="shared" si="39"/>
        <v>2</v>
      </c>
      <c r="W79" s="1">
        <f t="shared" si="40"/>
        <v>2</v>
      </c>
      <c r="X79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</v>
      </c>
    </row>
    <row r="80" spans="1:24" x14ac:dyDescent="0.25">
      <c r="A80" s="1">
        <f t="shared" si="29"/>
        <v>74</v>
      </c>
      <c r="B80" s="1">
        <f t="shared" si="21"/>
        <v>70</v>
      </c>
      <c r="C80" s="1">
        <f t="shared" si="22"/>
        <v>195</v>
      </c>
      <c r="D80" s="1">
        <f t="shared" si="30"/>
        <v>3</v>
      </c>
      <c r="E80" s="1">
        <f t="shared" si="31"/>
        <v>4</v>
      </c>
      <c r="F80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</v>
      </c>
      <c r="H80" s="1">
        <f t="shared" si="23"/>
        <v>188</v>
      </c>
      <c r="I80" s="1">
        <f t="shared" si="24"/>
        <v>32</v>
      </c>
      <c r="J80" s="1">
        <f t="shared" si="33"/>
        <v>-1</v>
      </c>
      <c r="K80" s="1">
        <f t="shared" si="34"/>
        <v>0</v>
      </c>
      <c r="L80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</v>
      </c>
      <c r="N80" s="1">
        <f t="shared" si="25"/>
        <v>245</v>
      </c>
      <c r="O80" s="1">
        <f t="shared" si="26"/>
        <v>163</v>
      </c>
      <c r="P80" s="1">
        <f t="shared" si="36"/>
        <v>1</v>
      </c>
      <c r="Q80" s="1">
        <f t="shared" si="37"/>
        <v>5</v>
      </c>
      <c r="R80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</v>
      </c>
      <c r="T80" s="1">
        <f t="shared" si="27"/>
        <v>274</v>
      </c>
      <c r="U80" s="1">
        <f t="shared" si="28"/>
        <v>71</v>
      </c>
      <c r="V80" s="1">
        <f t="shared" si="39"/>
        <v>2</v>
      </c>
      <c r="W80" s="1">
        <f t="shared" si="40"/>
        <v>1</v>
      </c>
      <c r="X80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</v>
      </c>
    </row>
    <row r="81" spans="1:24" x14ac:dyDescent="0.25">
      <c r="A81" s="1">
        <f t="shared" si="29"/>
        <v>75</v>
      </c>
      <c r="B81" s="1">
        <f t="shared" si="21"/>
        <v>73</v>
      </c>
      <c r="C81" s="1">
        <f t="shared" si="22"/>
        <v>199</v>
      </c>
      <c r="D81" s="1">
        <f t="shared" si="30"/>
        <v>3</v>
      </c>
      <c r="E81" s="1">
        <f t="shared" si="31"/>
        <v>4</v>
      </c>
      <c r="F81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</v>
      </c>
      <c r="H81" s="1">
        <f t="shared" si="23"/>
        <v>186</v>
      </c>
      <c r="I81" s="1">
        <f t="shared" si="24"/>
        <v>31</v>
      </c>
      <c r="J81" s="1">
        <f t="shared" si="33"/>
        <v>-2</v>
      </c>
      <c r="K81" s="1">
        <f t="shared" si="34"/>
        <v>-1</v>
      </c>
      <c r="L81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</v>
      </c>
      <c r="N81" s="1">
        <f t="shared" si="25"/>
        <v>245</v>
      </c>
      <c r="O81" s="1">
        <f t="shared" si="26"/>
        <v>169</v>
      </c>
      <c r="P81" s="1">
        <f t="shared" si="36"/>
        <v>0</v>
      </c>
      <c r="Q81" s="1">
        <f t="shared" si="37"/>
        <v>6</v>
      </c>
      <c r="R81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</v>
      </c>
      <c r="T81" s="1">
        <f t="shared" si="27"/>
        <v>275</v>
      </c>
      <c r="U81" s="1">
        <f t="shared" si="28"/>
        <v>73</v>
      </c>
      <c r="V81" s="1">
        <f t="shared" si="39"/>
        <v>1</v>
      </c>
      <c r="W81" s="1">
        <f t="shared" si="40"/>
        <v>2</v>
      </c>
      <c r="X81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</v>
      </c>
    </row>
    <row r="82" spans="1:24" x14ac:dyDescent="0.25">
      <c r="A82" s="1">
        <f t="shared" si="29"/>
        <v>76</v>
      </c>
      <c r="B82" s="1">
        <f t="shared" si="21"/>
        <v>77</v>
      </c>
      <c r="C82" s="1">
        <f t="shared" si="22"/>
        <v>202</v>
      </c>
      <c r="D82" s="1">
        <f t="shared" si="30"/>
        <v>4</v>
      </c>
      <c r="E82" s="1">
        <f t="shared" si="31"/>
        <v>3</v>
      </c>
      <c r="F82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</v>
      </c>
      <c r="H82" s="1">
        <f t="shared" si="23"/>
        <v>184</v>
      </c>
      <c r="I82" s="1">
        <f t="shared" si="24"/>
        <v>31</v>
      </c>
      <c r="J82" s="1">
        <f t="shared" si="33"/>
        <v>-2</v>
      </c>
      <c r="K82" s="1">
        <f t="shared" si="34"/>
        <v>0</v>
      </c>
      <c r="L82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</v>
      </c>
      <c r="N82" s="1">
        <f t="shared" si="25"/>
        <v>244</v>
      </c>
      <c r="O82" s="1">
        <f t="shared" si="26"/>
        <v>174</v>
      </c>
      <c r="P82" s="1">
        <f t="shared" si="36"/>
        <v>-1</v>
      </c>
      <c r="Q82" s="1">
        <f t="shared" si="37"/>
        <v>5</v>
      </c>
      <c r="R82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</v>
      </c>
      <c r="T82" s="1">
        <f t="shared" si="27"/>
        <v>277</v>
      </c>
      <c r="U82" s="1">
        <f t="shared" si="28"/>
        <v>75</v>
      </c>
      <c r="V82" s="1">
        <f t="shared" si="39"/>
        <v>2</v>
      </c>
      <c r="W82" s="1">
        <f t="shared" si="40"/>
        <v>2</v>
      </c>
      <c r="X82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</v>
      </c>
    </row>
    <row r="83" spans="1:24" x14ac:dyDescent="0.25">
      <c r="A83" s="1">
        <f t="shared" si="29"/>
        <v>77</v>
      </c>
      <c r="B83" s="1">
        <f t="shared" si="21"/>
        <v>81</v>
      </c>
      <c r="C83" s="1">
        <f t="shared" si="22"/>
        <v>206</v>
      </c>
      <c r="D83" s="1">
        <f t="shared" si="30"/>
        <v>4</v>
      </c>
      <c r="E83" s="1">
        <f t="shared" si="31"/>
        <v>4</v>
      </c>
      <c r="F83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</v>
      </c>
      <c r="H83" s="1">
        <f t="shared" si="23"/>
        <v>182</v>
      </c>
      <c r="I83" s="1">
        <f t="shared" si="24"/>
        <v>31</v>
      </c>
      <c r="J83" s="1">
        <f t="shared" si="33"/>
        <v>-2</v>
      </c>
      <c r="K83" s="1">
        <f t="shared" si="34"/>
        <v>0</v>
      </c>
      <c r="L83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</v>
      </c>
      <c r="N83" s="1">
        <f t="shared" si="25"/>
        <v>243</v>
      </c>
      <c r="O83" s="1">
        <f t="shared" si="26"/>
        <v>179</v>
      </c>
      <c r="P83" s="1">
        <f t="shared" si="36"/>
        <v>-1</v>
      </c>
      <c r="Q83" s="1">
        <f t="shared" si="37"/>
        <v>5</v>
      </c>
      <c r="R83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</v>
      </c>
      <c r="T83" s="1">
        <f t="shared" si="27"/>
        <v>278</v>
      </c>
      <c r="U83" s="1">
        <f t="shared" si="28"/>
        <v>76</v>
      </c>
      <c r="V83" s="1">
        <f t="shared" si="39"/>
        <v>1</v>
      </c>
      <c r="W83" s="1">
        <f t="shared" si="40"/>
        <v>1</v>
      </c>
      <c r="X83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</v>
      </c>
    </row>
    <row r="84" spans="1:24" x14ac:dyDescent="0.25">
      <c r="A84" s="1">
        <f t="shared" si="29"/>
        <v>78</v>
      </c>
      <c r="B84" s="1">
        <f t="shared" si="21"/>
        <v>86</v>
      </c>
      <c r="C84" s="1">
        <f t="shared" si="22"/>
        <v>209</v>
      </c>
      <c r="D84" s="1">
        <f t="shared" si="30"/>
        <v>5</v>
      </c>
      <c r="E84" s="1">
        <f t="shared" si="31"/>
        <v>3</v>
      </c>
      <c r="F84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</v>
      </c>
      <c r="H84" s="1">
        <f t="shared" si="23"/>
        <v>181</v>
      </c>
      <c r="I84" s="1">
        <f t="shared" si="24"/>
        <v>30</v>
      </c>
      <c r="J84" s="1">
        <f t="shared" si="33"/>
        <v>-1</v>
      </c>
      <c r="K84" s="1">
        <f t="shared" si="34"/>
        <v>-1</v>
      </c>
      <c r="L84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</v>
      </c>
      <c r="N84" s="1">
        <f t="shared" si="25"/>
        <v>242</v>
      </c>
      <c r="O84" s="1">
        <f t="shared" si="26"/>
        <v>184</v>
      </c>
      <c r="P84" s="1">
        <f t="shared" si="36"/>
        <v>-1</v>
      </c>
      <c r="Q84" s="1">
        <f t="shared" si="37"/>
        <v>5</v>
      </c>
      <c r="R84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</v>
      </c>
      <c r="T84" s="1">
        <f t="shared" si="27"/>
        <v>280</v>
      </c>
      <c r="U84" s="1">
        <f t="shared" si="28"/>
        <v>78</v>
      </c>
      <c r="V84" s="1">
        <f t="shared" si="39"/>
        <v>2</v>
      </c>
      <c r="W84" s="1">
        <f t="shared" si="40"/>
        <v>2</v>
      </c>
      <c r="X84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</v>
      </c>
    </row>
    <row r="85" spans="1:24" x14ac:dyDescent="0.25">
      <c r="A85" s="1">
        <f t="shared" si="29"/>
        <v>79</v>
      </c>
      <c r="B85" s="1">
        <f t="shared" si="21"/>
        <v>91</v>
      </c>
      <c r="C85" s="1">
        <f t="shared" si="22"/>
        <v>212</v>
      </c>
      <c r="D85" s="1">
        <f t="shared" si="30"/>
        <v>5</v>
      </c>
      <c r="E85" s="1">
        <f t="shared" si="31"/>
        <v>3</v>
      </c>
      <c r="F85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</v>
      </c>
      <c r="H85" s="1">
        <f t="shared" si="23"/>
        <v>179</v>
      </c>
      <c r="I85" s="1">
        <f t="shared" si="24"/>
        <v>30</v>
      </c>
      <c r="J85" s="1">
        <f t="shared" si="33"/>
        <v>-2</v>
      </c>
      <c r="K85" s="1">
        <f t="shared" si="34"/>
        <v>0</v>
      </c>
      <c r="L85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</v>
      </c>
      <c r="N85" s="1">
        <f t="shared" si="25"/>
        <v>239</v>
      </c>
      <c r="O85" s="1">
        <f t="shared" si="26"/>
        <v>188</v>
      </c>
      <c r="P85" s="1">
        <f t="shared" si="36"/>
        <v>-3</v>
      </c>
      <c r="Q85" s="1">
        <f t="shared" si="37"/>
        <v>4</v>
      </c>
      <c r="R85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</v>
      </c>
      <c r="T85" s="1">
        <f t="shared" si="27"/>
        <v>281</v>
      </c>
      <c r="U85" s="1">
        <f t="shared" si="28"/>
        <v>80</v>
      </c>
      <c r="V85" s="1">
        <f t="shared" si="39"/>
        <v>1</v>
      </c>
      <c r="W85" s="1">
        <f t="shared" si="40"/>
        <v>2</v>
      </c>
      <c r="X85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</v>
      </c>
    </row>
    <row r="86" spans="1:24" x14ac:dyDescent="0.25">
      <c r="A86" s="1">
        <f t="shared" si="29"/>
        <v>80</v>
      </c>
      <c r="B86" s="1">
        <f t="shared" si="21"/>
        <v>96</v>
      </c>
      <c r="C86" s="1">
        <f t="shared" si="22"/>
        <v>215</v>
      </c>
      <c r="D86" s="1">
        <f t="shared" si="30"/>
        <v>5</v>
      </c>
      <c r="E86" s="1">
        <f t="shared" si="31"/>
        <v>3</v>
      </c>
      <c r="F86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</v>
      </c>
      <c r="H86" s="1">
        <f t="shared" si="23"/>
        <v>177</v>
      </c>
      <c r="I86" s="1">
        <f t="shared" si="24"/>
        <v>30</v>
      </c>
      <c r="J86" s="1">
        <f t="shared" si="33"/>
        <v>-2</v>
      </c>
      <c r="K86" s="1">
        <f t="shared" si="34"/>
        <v>0</v>
      </c>
      <c r="L86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</v>
      </c>
      <c r="N86" s="1">
        <f t="shared" si="25"/>
        <v>237</v>
      </c>
      <c r="O86" s="1">
        <f t="shared" si="26"/>
        <v>192</v>
      </c>
      <c r="P86" s="1">
        <f t="shared" si="36"/>
        <v>-2</v>
      </c>
      <c r="Q86" s="1">
        <f t="shared" si="37"/>
        <v>4</v>
      </c>
      <c r="R86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</v>
      </c>
      <c r="T86" s="1">
        <f t="shared" si="27"/>
        <v>282</v>
      </c>
      <c r="U86" s="1">
        <f t="shared" si="28"/>
        <v>82</v>
      </c>
      <c r="V86" s="1">
        <f t="shared" si="39"/>
        <v>1</v>
      </c>
      <c r="W86" s="1">
        <f t="shared" si="40"/>
        <v>2</v>
      </c>
      <c r="X86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</v>
      </c>
    </row>
    <row r="87" spans="1:24" x14ac:dyDescent="0.25">
      <c r="A87" s="1">
        <f t="shared" si="29"/>
        <v>81</v>
      </c>
      <c r="B87" s="1">
        <f t="shared" si="21"/>
        <v>101</v>
      </c>
      <c r="C87" s="1">
        <f t="shared" si="22"/>
        <v>217</v>
      </c>
      <c r="D87" s="1">
        <f t="shared" si="30"/>
        <v>5</v>
      </c>
      <c r="E87" s="1">
        <f t="shared" si="31"/>
        <v>2</v>
      </c>
      <c r="F87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</v>
      </c>
      <c r="H87" s="1">
        <f t="shared" si="23"/>
        <v>176</v>
      </c>
      <c r="I87" s="1">
        <f t="shared" si="24"/>
        <v>29</v>
      </c>
      <c r="J87" s="1">
        <f t="shared" si="33"/>
        <v>-1</v>
      </c>
      <c r="K87" s="1">
        <f t="shared" si="34"/>
        <v>-1</v>
      </c>
      <c r="L87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</v>
      </c>
      <c r="N87" s="1">
        <f t="shared" si="25"/>
        <v>233</v>
      </c>
      <c r="O87" s="1">
        <f t="shared" si="26"/>
        <v>196</v>
      </c>
      <c r="P87" s="1">
        <f t="shared" si="36"/>
        <v>-4</v>
      </c>
      <c r="Q87" s="1">
        <f t="shared" si="37"/>
        <v>4</v>
      </c>
      <c r="R87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</v>
      </c>
      <c r="T87" s="1">
        <f t="shared" si="27"/>
        <v>283</v>
      </c>
      <c r="U87" s="1">
        <f t="shared" si="28"/>
        <v>84</v>
      </c>
      <c r="V87" s="1">
        <f t="shared" si="39"/>
        <v>1</v>
      </c>
      <c r="W87" s="1">
        <f t="shared" si="40"/>
        <v>2</v>
      </c>
      <c r="X87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</v>
      </c>
    </row>
    <row r="88" spans="1:24" x14ac:dyDescent="0.25">
      <c r="A88" s="1">
        <f t="shared" si="29"/>
        <v>82</v>
      </c>
      <c r="B88" s="1">
        <f t="shared" si="21"/>
        <v>107</v>
      </c>
      <c r="C88" s="1">
        <f t="shared" si="22"/>
        <v>219</v>
      </c>
      <c r="D88" s="1">
        <f t="shared" si="30"/>
        <v>6</v>
      </c>
      <c r="E88" s="1">
        <f t="shared" si="31"/>
        <v>2</v>
      </c>
      <c r="F88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</v>
      </c>
      <c r="H88" s="1">
        <f t="shared" si="23"/>
        <v>174</v>
      </c>
      <c r="I88" s="1">
        <f t="shared" si="24"/>
        <v>29</v>
      </c>
      <c r="J88" s="1">
        <f t="shared" si="33"/>
        <v>-2</v>
      </c>
      <c r="K88" s="1">
        <f t="shared" si="34"/>
        <v>0</v>
      </c>
      <c r="L88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</v>
      </c>
      <c r="N88" s="1">
        <f t="shared" si="25"/>
        <v>229</v>
      </c>
      <c r="O88" s="1">
        <f t="shared" si="26"/>
        <v>199</v>
      </c>
      <c r="P88" s="1">
        <f t="shared" si="36"/>
        <v>-4</v>
      </c>
      <c r="Q88" s="1">
        <f t="shared" si="37"/>
        <v>3</v>
      </c>
      <c r="R88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</v>
      </c>
      <c r="T88" s="1">
        <f t="shared" si="27"/>
        <v>284</v>
      </c>
      <c r="U88" s="1">
        <f t="shared" si="28"/>
        <v>86</v>
      </c>
      <c r="V88" s="1">
        <f t="shared" si="39"/>
        <v>1</v>
      </c>
      <c r="W88" s="1">
        <f t="shared" si="40"/>
        <v>2</v>
      </c>
      <c r="X88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</v>
      </c>
    </row>
    <row r="89" spans="1:24" x14ac:dyDescent="0.25">
      <c r="A89" s="1">
        <f t="shared" si="29"/>
        <v>83</v>
      </c>
      <c r="B89" s="1">
        <f t="shared" si="21"/>
        <v>113</v>
      </c>
      <c r="C89" s="1">
        <f t="shared" si="22"/>
        <v>221</v>
      </c>
      <c r="D89" s="1">
        <f t="shared" si="30"/>
        <v>6</v>
      </c>
      <c r="E89" s="1">
        <f t="shared" si="31"/>
        <v>2</v>
      </c>
      <c r="F89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</v>
      </c>
      <c r="H89" s="1">
        <f t="shared" si="23"/>
        <v>172</v>
      </c>
      <c r="I89" s="1">
        <f t="shared" si="24"/>
        <v>29</v>
      </c>
      <c r="J89" s="1">
        <f t="shared" si="33"/>
        <v>-2</v>
      </c>
      <c r="K89" s="1">
        <f t="shared" si="34"/>
        <v>0</v>
      </c>
      <c r="L89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</v>
      </c>
      <c r="N89" s="1">
        <f t="shared" si="25"/>
        <v>225</v>
      </c>
      <c r="O89" s="1">
        <f t="shared" si="26"/>
        <v>201</v>
      </c>
      <c r="P89" s="1">
        <f t="shared" si="36"/>
        <v>-4</v>
      </c>
      <c r="Q89" s="1">
        <f t="shared" si="37"/>
        <v>2</v>
      </c>
      <c r="R89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</v>
      </c>
      <c r="T89" s="1">
        <f t="shared" si="27"/>
        <v>285</v>
      </c>
      <c r="U89" s="1">
        <f t="shared" si="28"/>
        <v>88</v>
      </c>
      <c r="V89" s="1">
        <f t="shared" si="39"/>
        <v>1</v>
      </c>
      <c r="W89" s="1">
        <f t="shared" si="40"/>
        <v>2</v>
      </c>
      <c r="X89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</v>
      </c>
    </row>
    <row r="90" spans="1:24" x14ac:dyDescent="0.25">
      <c r="A90" s="1">
        <f t="shared" si="29"/>
        <v>84</v>
      </c>
      <c r="B90" s="1">
        <f t="shared" si="21"/>
        <v>119</v>
      </c>
      <c r="C90" s="1">
        <f t="shared" si="22"/>
        <v>223</v>
      </c>
      <c r="D90" s="1">
        <f t="shared" si="30"/>
        <v>6</v>
      </c>
      <c r="E90" s="1">
        <f t="shared" si="31"/>
        <v>2</v>
      </c>
      <c r="F90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</v>
      </c>
      <c r="H90" s="1">
        <f t="shared" si="23"/>
        <v>170</v>
      </c>
      <c r="I90" s="1">
        <f t="shared" si="24"/>
        <v>29</v>
      </c>
      <c r="J90" s="1">
        <f t="shared" si="33"/>
        <v>-2</v>
      </c>
      <c r="K90" s="1">
        <f t="shared" si="34"/>
        <v>0</v>
      </c>
      <c r="L90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</v>
      </c>
      <c r="N90" s="1">
        <f t="shared" si="25"/>
        <v>220</v>
      </c>
      <c r="O90" s="1">
        <f t="shared" si="26"/>
        <v>203</v>
      </c>
      <c r="P90" s="1">
        <f t="shared" si="36"/>
        <v>-5</v>
      </c>
      <c r="Q90" s="1">
        <f t="shared" si="37"/>
        <v>2</v>
      </c>
      <c r="R90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</v>
      </c>
      <c r="T90" s="1">
        <f t="shared" si="27"/>
        <v>286</v>
      </c>
      <c r="U90" s="1">
        <f t="shared" si="28"/>
        <v>90</v>
      </c>
      <c r="V90" s="1">
        <f t="shared" si="39"/>
        <v>1</v>
      </c>
      <c r="W90" s="1">
        <f t="shared" si="40"/>
        <v>2</v>
      </c>
      <c r="X90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</v>
      </c>
    </row>
    <row r="91" spans="1:24" x14ac:dyDescent="0.25">
      <c r="A91" s="1">
        <f t="shared" si="29"/>
        <v>85</v>
      </c>
      <c r="B91" s="1">
        <f t="shared" si="21"/>
        <v>126</v>
      </c>
      <c r="C91" s="1">
        <f t="shared" si="22"/>
        <v>225</v>
      </c>
      <c r="D91" s="1">
        <f t="shared" si="30"/>
        <v>7</v>
      </c>
      <c r="E91" s="1">
        <f t="shared" si="31"/>
        <v>2</v>
      </c>
      <c r="F91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</v>
      </c>
      <c r="H91" s="1">
        <f t="shared" si="23"/>
        <v>169</v>
      </c>
      <c r="I91" s="1">
        <f t="shared" si="24"/>
        <v>28</v>
      </c>
      <c r="J91" s="1">
        <f t="shared" si="33"/>
        <v>-1</v>
      </c>
      <c r="K91" s="1">
        <f t="shared" si="34"/>
        <v>-1</v>
      </c>
      <c r="L91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</v>
      </c>
      <c r="N91" s="1">
        <f t="shared" si="25"/>
        <v>215</v>
      </c>
      <c r="O91" s="1">
        <f t="shared" si="26"/>
        <v>205</v>
      </c>
      <c r="P91" s="1">
        <f t="shared" si="36"/>
        <v>-5</v>
      </c>
      <c r="Q91" s="1">
        <f t="shared" si="37"/>
        <v>2</v>
      </c>
      <c r="R91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</v>
      </c>
      <c r="T91" s="1">
        <f t="shared" si="27"/>
        <v>287</v>
      </c>
      <c r="U91" s="1">
        <f t="shared" si="28"/>
        <v>92</v>
      </c>
      <c r="V91" s="1">
        <f t="shared" si="39"/>
        <v>1</v>
      </c>
      <c r="W91" s="1">
        <f t="shared" si="40"/>
        <v>2</v>
      </c>
      <c r="X91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</v>
      </c>
    </row>
    <row r="92" spans="1:24" x14ac:dyDescent="0.25">
      <c r="A92" s="1">
        <f t="shared" si="29"/>
        <v>86</v>
      </c>
      <c r="B92" s="1">
        <f t="shared" si="21"/>
        <v>132</v>
      </c>
      <c r="C92" s="1">
        <f t="shared" si="22"/>
        <v>226</v>
      </c>
      <c r="D92" s="1">
        <f t="shared" si="30"/>
        <v>6</v>
      </c>
      <c r="E92" s="1">
        <f t="shared" si="31"/>
        <v>1</v>
      </c>
      <c r="F92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</v>
      </c>
      <c r="H92" s="1">
        <f t="shared" si="23"/>
        <v>167</v>
      </c>
      <c r="I92" s="1">
        <f t="shared" si="24"/>
        <v>28</v>
      </c>
      <c r="J92" s="1">
        <f t="shared" si="33"/>
        <v>-2</v>
      </c>
      <c r="K92" s="1">
        <f t="shared" si="34"/>
        <v>0</v>
      </c>
      <c r="L92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</v>
      </c>
      <c r="N92" s="1">
        <f t="shared" si="25"/>
        <v>210</v>
      </c>
      <c r="O92" s="1">
        <f t="shared" si="26"/>
        <v>205</v>
      </c>
      <c r="P92" s="1">
        <f t="shared" si="36"/>
        <v>-5</v>
      </c>
      <c r="Q92" s="1">
        <f t="shared" si="37"/>
        <v>0</v>
      </c>
      <c r="R92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</v>
      </c>
      <c r="T92" s="1">
        <f t="shared" si="27"/>
        <v>287</v>
      </c>
      <c r="U92" s="1">
        <f t="shared" si="28"/>
        <v>94</v>
      </c>
      <c r="V92" s="1">
        <f t="shared" si="39"/>
        <v>0</v>
      </c>
      <c r="W92" s="1">
        <f t="shared" si="40"/>
        <v>2</v>
      </c>
      <c r="X92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</v>
      </c>
    </row>
    <row r="93" spans="1:24" x14ac:dyDescent="0.25">
      <c r="A93" s="1">
        <f t="shared" si="29"/>
        <v>87</v>
      </c>
      <c r="B93" s="1">
        <f t="shared" si="21"/>
        <v>139</v>
      </c>
      <c r="C93" s="1">
        <f t="shared" si="22"/>
        <v>227</v>
      </c>
      <c r="D93" s="1">
        <f t="shared" si="30"/>
        <v>7</v>
      </c>
      <c r="E93" s="1">
        <f t="shared" si="31"/>
        <v>1</v>
      </c>
      <c r="F93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</v>
      </c>
      <c r="H93" s="1">
        <f t="shared" si="23"/>
        <v>165</v>
      </c>
      <c r="I93" s="1">
        <f t="shared" si="24"/>
        <v>28</v>
      </c>
      <c r="J93" s="1">
        <f t="shared" si="33"/>
        <v>-2</v>
      </c>
      <c r="K93" s="1">
        <f t="shared" si="34"/>
        <v>0</v>
      </c>
      <c r="L93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</v>
      </c>
      <c r="N93" s="1">
        <f t="shared" si="25"/>
        <v>204</v>
      </c>
      <c r="O93" s="1">
        <f t="shared" si="26"/>
        <v>206</v>
      </c>
      <c r="P93" s="1">
        <f t="shared" si="36"/>
        <v>-6</v>
      </c>
      <c r="Q93" s="1">
        <f t="shared" si="37"/>
        <v>1</v>
      </c>
      <c r="R93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</v>
      </c>
      <c r="T93" s="1">
        <f t="shared" si="27"/>
        <v>287</v>
      </c>
      <c r="U93" s="1">
        <f t="shared" si="28"/>
        <v>96</v>
      </c>
      <c r="V93" s="1">
        <f t="shared" si="39"/>
        <v>0</v>
      </c>
      <c r="W93" s="1">
        <f t="shared" si="40"/>
        <v>2</v>
      </c>
      <c r="X93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</v>
      </c>
    </row>
    <row r="94" spans="1:24" x14ac:dyDescent="0.25">
      <c r="A94" s="1">
        <f t="shared" si="29"/>
        <v>88</v>
      </c>
      <c r="B94" s="1">
        <f t="shared" si="21"/>
        <v>146</v>
      </c>
      <c r="C94" s="1">
        <f t="shared" si="22"/>
        <v>227</v>
      </c>
      <c r="D94" s="1">
        <f t="shared" si="30"/>
        <v>7</v>
      </c>
      <c r="E94" s="1">
        <f t="shared" si="31"/>
        <v>0</v>
      </c>
      <c r="F94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</v>
      </c>
      <c r="H94" s="1">
        <f t="shared" si="23"/>
        <v>163</v>
      </c>
      <c r="I94" s="1">
        <f t="shared" si="24"/>
        <v>28</v>
      </c>
      <c r="J94" s="1">
        <f t="shared" si="33"/>
        <v>-2</v>
      </c>
      <c r="K94" s="1">
        <f t="shared" si="34"/>
        <v>0</v>
      </c>
      <c r="L94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</v>
      </c>
      <c r="N94" s="1">
        <f t="shared" si="25"/>
        <v>198</v>
      </c>
      <c r="O94" s="1">
        <f t="shared" si="26"/>
        <v>205</v>
      </c>
      <c r="P94" s="1">
        <f t="shared" si="36"/>
        <v>-6</v>
      </c>
      <c r="Q94" s="1">
        <f t="shared" si="37"/>
        <v>-1</v>
      </c>
      <c r="R94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</v>
      </c>
      <c r="T94" s="1">
        <f t="shared" si="27"/>
        <v>288</v>
      </c>
      <c r="U94" s="1">
        <f t="shared" si="28"/>
        <v>98</v>
      </c>
      <c r="V94" s="1">
        <f t="shared" si="39"/>
        <v>1</v>
      </c>
      <c r="W94" s="1">
        <f t="shared" si="40"/>
        <v>2</v>
      </c>
      <c r="X94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</v>
      </c>
    </row>
    <row r="95" spans="1:24" x14ac:dyDescent="0.25">
      <c r="A95" s="1">
        <f t="shared" si="29"/>
        <v>89</v>
      </c>
      <c r="B95" s="1">
        <f t="shared" si="21"/>
        <v>153</v>
      </c>
      <c r="C95" s="1">
        <f t="shared" si="22"/>
        <v>228</v>
      </c>
      <c r="D95" s="1">
        <f t="shared" si="30"/>
        <v>7</v>
      </c>
      <c r="E95" s="1">
        <f t="shared" si="31"/>
        <v>1</v>
      </c>
      <c r="F95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</v>
      </c>
      <c r="H95" s="1">
        <f t="shared" si="23"/>
        <v>162</v>
      </c>
      <c r="I95" s="1">
        <f t="shared" si="24"/>
        <v>28</v>
      </c>
      <c r="J95" s="1">
        <f t="shared" si="33"/>
        <v>-1</v>
      </c>
      <c r="K95" s="1">
        <f t="shared" si="34"/>
        <v>0</v>
      </c>
      <c r="L95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</v>
      </c>
      <c r="N95" s="1">
        <f t="shared" si="25"/>
        <v>191</v>
      </c>
      <c r="O95" s="1">
        <f t="shared" si="26"/>
        <v>204</v>
      </c>
      <c r="P95" s="1">
        <f t="shared" si="36"/>
        <v>-7</v>
      </c>
      <c r="Q95" s="1">
        <f t="shared" si="37"/>
        <v>-1</v>
      </c>
      <c r="R95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</v>
      </c>
      <c r="T95" s="1">
        <f t="shared" si="27"/>
        <v>288</v>
      </c>
      <c r="U95" s="1">
        <f t="shared" si="28"/>
        <v>100</v>
      </c>
      <c r="V95" s="1">
        <f t="shared" si="39"/>
        <v>0</v>
      </c>
      <c r="W95" s="1">
        <f t="shared" si="40"/>
        <v>2</v>
      </c>
      <c r="X95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</v>
      </c>
    </row>
    <row r="96" spans="1:24" x14ac:dyDescent="0.25">
      <c r="A96" s="1">
        <f t="shared" si="29"/>
        <v>90</v>
      </c>
      <c r="B96" s="1">
        <f t="shared" si="21"/>
        <v>160</v>
      </c>
      <c r="C96" s="1">
        <f t="shared" si="22"/>
        <v>228</v>
      </c>
      <c r="D96" s="1">
        <f t="shared" si="30"/>
        <v>7</v>
      </c>
      <c r="E96" s="1">
        <f t="shared" si="31"/>
        <v>0</v>
      </c>
      <c r="F96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</v>
      </c>
      <c r="H96" s="1">
        <f t="shared" si="23"/>
        <v>160</v>
      </c>
      <c r="I96" s="1">
        <f t="shared" si="24"/>
        <v>28</v>
      </c>
      <c r="J96" s="1">
        <f t="shared" si="33"/>
        <v>-2</v>
      </c>
      <c r="K96" s="1">
        <f t="shared" si="34"/>
        <v>0</v>
      </c>
      <c r="L96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</v>
      </c>
      <c r="N96" s="1">
        <f t="shared" si="25"/>
        <v>185</v>
      </c>
      <c r="O96" s="1">
        <f t="shared" si="26"/>
        <v>203</v>
      </c>
      <c r="P96" s="1">
        <f t="shared" si="36"/>
        <v>-6</v>
      </c>
      <c r="Q96" s="1">
        <f t="shared" si="37"/>
        <v>-1</v>
      </c>
      <c r="R96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</v>
      </c>
      <c r="T96" s="1">
        <f t="shared" si="27"/>
        <v>288</v>
      </c>
      <c r="U96" s="1">
        <f t="shared" si="28"/>
        <v>102</v>
      </c>
      <c r="V96" s="1">
        <f t="shared" si="39"/>
        <v>0</v>
      </c>
      <c r="W96" s="1">
        <f t="shared" si="40"/>
        <v>2</v>
      </c>
      <c r="X96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</v>
      </c>
    </row>
    <row r="97" spans="1:24" x14ac:dyDescent="0.25">
      <c r="A97" s="1">
        <f t="shared" si="29"/>
        <v>91</v>
      </c>
      <c r="B97" s="1">
        <f t="shared" si="21"/>
        <v>167</v>
      </c>
      <c r="C97" s="1">
        <f t="shared" si="22"/>
        <v>228</v>
      </c>
      <c r="D97" s="1">
        <f t="shared" si="30"/>
        <v>7</v>
      </c>
      <c r="E97" s="1">
        <f t="shared" si="31"/>
        <v>0</v>
      </c>
      <c r="F97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</v>
      </c>
      <c r="H97" s="1">
        <f t="shared" si="23"/>
        <v>158</v>
      </c>
      <c r="I97" s="1">
        <f t="shared" si="24"/>
        <v>28</v>
      </c>
      <c r="J97" s="1">
        <f t="shared" si="33"/>
        <v>-2</v>
      </c>
      <c r="K97" s="1">
        <f t="shared" si="34"/>
        <v>0</v>
      </c>
      <c r="L97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</v>
      </c>
      <c r="N97" s="1">
        <f t="shared" si="25"/>
        <v>178</v>
      </c>
      <c r="O97" s="1">
        <f t="shared" si="26"/>
        <v>201</v>
      </c>
      <c r="P97" s="1">
        <f t="shared" si="36"/>
        <v>-7</v>
      </c>
      <c r="Q97" s="1">
        <f t="shared" si="37"/>
        <v>-2</v>
      </c>
      <c r="R97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</v>
      </c>
      <c r="T97" s="1">
        <f t="shared" si="27"/>
        <v>288</v>
      </c>
      <c r="U97" s="1">
        <f t="shared" si="28"/>
        <v>105</v>
      </c>
      <c r="V97" s="1">
        <f t="shared" si="39"/>
        <v>0</v>
      </c>
      <c r="W97" s="1">
        <f t="shared" si="40"/>
        <v>3</v>
      </c>
      <c r="X97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</v>
      </c>
    </row>
    <row r="98" spans="1:24" x14ac:dyDescent="0.25">
      <c r="A98" s="1">
        <f t="shared" si="29"/>
        <v>92</v>
      </c>
      <c r="B98" s="1">
        <f t="shared" si="21"/>
        <v>174</v>
      </c>
      <c r="C98" s="1">
        <f t="shared" si="22"/>
        <v>227</v>
      </c>
      <c r="D98" s="1">
        <f t="shared" si="30"/>
        <v>7</v>
      </c>
      <c r="E98" s="1">
        <f t="shared" si="31"/>
        <v>-1</v>
      </c>
      <c r="F98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</v>
      </c>
      <c r="H98" s="1">
        <f t="shared" si="23"/>
        <v>157</v>
      </c>
      <c r="I98" s="1">
        <f t="shared" si="24"/>
        <v>28</v>
      </c>
      <c r="J98" s="1">
        <f t="shared" si="33"/>
        <v>-1</v>
      </c>
      <c r="K98" s="1">
        <f t="shared" si="34"/>
        <v>0</v>
      </c>
      <c r="L98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</v>
      </c>
      <c r="N98" s="1">
        <f t="shared" si="25"/>
        <v>172</v>
      </c>
      <c r="O98" s="1">
        <f t="shared" si="26"/>
        <v>198</v>
      </c>
      <c r="P98" s="1">
        <f t="shared" si="36"/>
        <v>-6</v>
      </c>
      <c r="Q98" s="1">
        <f t="shared" si="37"/>
        <v>-3</v>
      </c>
      <c r="R98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</v>
      </c>
      <c r="T98" s="1">
        <f t="shared" si="27"/>
        <v>288</v>
      </c>
      <c r="U98" s="1">
        <f t="shared" si="28"/>
        <v>107</v>
      </c>
      <c r="V98" s="1">
        <f t="shared" si="39"/>
        <v>0</v>
      </c>
      <c r="W98" s="1">
        <f t="shared" si="40"/>
        <v>2</v>
      </c>
      <c r="X98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</v>
      </c>
    </row>
    <row r="99" spans="1:24" x14ac:dyDescent="0.25">
      <c r="A99" s="1">
        <f t="shared" si="29"/>
        <v>93</v>
      </c>
      <c r="B99" s="1">
        <f t="shared" si="21"/>
        <v>181</v>
      </c>
      <c r="C99" s="1">
        <f t="shared" si="22"/>
        <v>227</v>
      </c>
      <c r="D99" s="1">
        <f t="shared" si="30"/>
        <v>7</v>
      </c>
      <c r="E99" s="1">
        <f t="shared" si="31"/>
        <v>0</v>
      </c>
      <c r="F99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</v>
      </c>
      <c r="H99" s="1">
        <f t="shared" si="23"/>
        <v>155</v>
      </c>
      <c r="I99" s="1">
        <f t="shared" si="24"/>
        <v>28</v>
      </c>
      <c r="J99" s="1">
        <f t="shared" si="33"/>
        <v>-2</v>
      </c>
      <c r="K99" s="1">
        <f t="shared" si="34"/>
        <v>0</v>
      </c>
      <c r="L99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</v>
      </c>
      <c r="N99" s="1">
        <f t="shared" si="25"/>
        <v>165</v>
      </c>
      <c r="O99" s="1">
        <f t="shared" si="26"/>
        <v>195</v>
      </c>
      <c r="P99" s="1">
        <f t="shared" si="36"/>
        <v>-7</v>
      </c>
      <c r="Q99" s="1">
        <f t="shared" si="37"/>
        <v>-3</v>
      </c>
      <c r="R99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</v>
      </c>
      <c r="T99" s="1">
        <f t="shared" si="27"/>
        <v>287</v>
      </c>
      <c r="U99" s="1">
        <f t="shared" si="28"/>
        <v>109</v>
      </c>
      <c r="V99" s="1">
        <f t="shared" si="39"/>
        <v>-1</v>
      </c>
      <c r="W99" s="1">
        <f t="shared" si="40"/>
        <v>2</v>
      </c>
      <c r="X99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</v>
      </c>
    </row>
    <row r="100" spans="1:24" x14ac:dyDescent="0.25">
      <c r="A100" s="1">
        <f t="shared" si="29"/>
        <v>94</v>
      </c>
      <c r="B100" s="1">
        <f t="shared" si="21"/>
        <v>188</v>
      </c>
      <c r="C100" s="1">
        <f t="shared" si="22"/>
        <v>226</v>
      </c>
      <c r="D100" s="1">
        <f t="shared" si="30"/>
        <v>7</v>
      </c>
      <c r="E100" s="1">
        <f t="shared" si="31"/>
        <v>-1</v>
      </c>
      <c r="F100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</v>
      </c>
      <c r="H100" s="1">
        <f t="shared" si="23"/>
        <v>153</v>
      </c>
      <c r="I100" s="1">
        <f t="shared" si="24"/>
        <v>28</v>
      </c>
      <c r="J100" s="1">
        <f t="shared" si="33"/>
        <v>-2</v>
      </c>
      <c r="K100" s="1">
        <f t="shared" si="34"/>
        <v>0</v>
      </c>
      <c r="L100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</v>
      </c>
      <c r="N100" s="1">
        <f t="shared" si="25"/>
        <v>158</v>
      </c>
      <c r="O100" s="1">
        <f t="shared" si="26"/>
        <v>192</v>
      </c>
      <c r="P100" s="1">
        <f t="shared" si="36"/>
        <v>-7</v>
      </c>
      <c r="Q100" s="1">
        <f t="shared" si="37"/>
        <v>-3</v>
      </c>
      <c r="R100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</v>
      </c>
      <c r="T100" s="1">
        <f t="shared" si="27"/>
        <v>287</v>
      </c>
      <c r="U100" s="1">
        <f t="shared" si="28"/>
        <v>111</v>
      </c>
      <c r="V100" s="1">
        <f t="shared" si="39"/>
        <v>0</v>
      </c>
      <c r="W100" s="1">
        <f t="shared" si="40"/>
        <v>2</v>
      </c>
      <c r="X100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</v>
      </c>
    </row>
    <row r="101" spans="1:24" x14ac:dyDescent="0.25">
      <c r="A101" s="1">
        <f t="shared" si="29"/>
        <v>95</v>
      </c>
      <c r="B101" s="1">
        <f t="shared" si="21"/>
        <v>194</v>
      </c>
      <c r="C101" s="1">
        <f t="shared" si="22"/>
        <v>225</v>
      </c>
      <c r="D101" s="1">
        <f t="shared" si="30"/>
        <v>6</v>
      </c>
      <c r="E101" s="1">
        <f t="shared" si="31"/>
        <v>-1</v>
      </c>
      <c r="F101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</v>
      </c>
      <c r="H101" s="1">
        <f t="shared" si="23"/>
        <v>151</v>
      </c>
      <c r="I101" s="1">
        <f t="shared" si="24"/>
        <v>28</v>
      </c>
      <c r="J101" s="1">
        <f t="shared" si="33"/>
        <v>-2</v>
      </c>
      <c r="K101" s="1">
        <f t="shared" si="34"/>
        <v>0</v>
      </c>
      <c r="L101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</v>
      </c>
      <c r="N101" s="1">
        <f t="shared" si="25"/>
        <v>152</v>
      </c>
      <c r="O101" s="1">
        <f t="shared" si="26"/>
        <v>187</v>
      </c>
      <c r="P101" s="1">
        <f t="shared" si="36"/>
        <v>-6</v>
      </c>
      <c r="Q101" s="1">
        <f t="shared" si="37"/>
        <v>-5</v>
      </c>
      <c r="R101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</v>
      </c>
      <c r="T101" s="1">
        <f t="shared" si="27"/>
        <v>287</v>
      </c>
      <c r="U101" s="1">
        <f t="shared" si="28"/>
        <v>113</v>
      </c>
      <c r="V101" s="1">
        <f t="shared" si="39"/>
        <v>0</v>
      </c>
      <c r="W101" s="1">
        <f t="shared" si="40"/>
        <v>2</v>
      </c>
      <c r="X101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</v>
      </c>
    </row>
    <row r="102" spans="1:24" x14ac:dyDescent="0.25">
      <c r="A102" s="1">
        <f t="shared" si="29"/>
        <v>96</v>
      </c>
      <c r="B102" s="1">
        <f t="shared" si="21"/>
        <v>201</v>
      </c>
      <c r="C102" s="1">
        <f t="shared" si="22"/>
        <v>223</v>
      </c>
      <c r="D102" s="1">
        <f t="shared" si="30"/>
        <v>7</v>
      </c>
      <c r="E102" s="1">
        <f t="shared" si="31"/>
        <v>-2</v>
      </c>
      <c r="F102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</v>
      </c>
      <c r="H102" s="1">
        <f t="shared" si="23"/>
        <v>150</v>
      </c>
      <c r="I102" s="1">
        <f t="shared" si="24"/>
        <v>29</v>
      </c>
      <c r="J102" s="1">
        <f t="shared" si="33"/>
        <v>-1</v>
      </c>
      <c r="K102" s="1">
        <f t="shared" si="34"/>
        <v>1</v>
      </c>
      <c r="L102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</v>
      </c>
      <c r="N102" s="1">
        <f t="shared" si="25"/>
        <v>145</v>
      </c>
      <c r="O102" s="1">
        <f t="shared" si="26"/>
        <v>183</v>
      </c>
      <c r="P102" s="1">
        <f t="shared" si="36"/>
        <v>-7</v>
      </c>
      <c r="Q102" s="1">
        <f t="shared" si="37"/>
        <v>-4</v>
      </c>
      <c r="R102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</v>
      </c>
      <c r="T102" s="1">
        <f t="shared" si="27"/>
        <v>286</v>
      </c>
      <c r="U102" s="1">
        <f t="shared" si="28"/>
        <v>115</v>
      </c>
      <c r="V102" s="1">
        <f t="shared" si="39"/>
        <v>-1</v>
      </c>
      <c r="W102" s="1">
        <f t="shared" si="40"/>
        <v>2</v>
      </c>
      <c r="X102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</v>
      </c>
    </row>
    <row r="103" spans="1:24" x14ac:dyDescent="0.25">
      <c r="A103" s="1">
        <f t="shared" si="29"/>
        <v>97</v>
      </c>
      <c r="B103" s="1">
        <f t="shared" si="21"/>
        <v>207</v>
      </c>
      <c r="C103" s="1">
        <f t="shared" si="22"/>
        <v>221</v>
      </c>
      <c r="D103" s="1">
        <f t="shared" si="30"/>
        <v>6</v>
      </c>
      <c r="E103" s="1">
        <f t="shared" si="31"/>
        <v>-2</v>
      </c>
      <c r="F103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</v>
      </c>
      <c r="H103" s="1">
        <f t="shared" si="23"/>
        <v>148</v>
      </c>
      <c r="I103" s="1">
        <f t="shared" si="24"/>
        <v>29</v>
      </c>
      <c r="J103" s="1">
        <f t="shared" si="33"/>
        <v>-2</v>
      </c>
      <c r="K103" s="1">
        <f t="shared" si="34"/>
        <v>0</v>
      </c>
      <c r="L103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</v>
      </c>
      <c r="N103" s="1">
        <f t="shared" si="25"/>
        <v>139</v>
      </c>
      <c r="O103" s="1">
        <f t="shared" si="26"/>
        <v>178</v>
      </c>
      <c r="P103" s="1">
        <f t="shared" si="36"/>
        <v>-6</v>
      </c>
      <c r="Q103" s="1">
        <f t="shared" si="37"/>
        <v>-5</v>
      </c>
      <c r="R103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</v>
      </c>
      <c r="T103" s="1">
        <f t="shared" si="27"/>
        <v>285</v>
      </c>
      <c r="U103" s="1">
        <f t="shared" si="28"/>
        <v>117</v>
      </c>
      <c r="V103" s="1">
        <f t="shared" si="39"/>
        <v>-1</v>
      </c>
      <c r="W103" s="1">
        <f t="shared" si="40"/>
        <v>2</v>
      </c>
      <c r="X103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</v>
      </c>
    </row>
    <row r="104" spans="1:24" x14ac:dyDescent="0.25">
      <c r="A104" s="1">
        <f t="shared" si="29"/>
        <v>98</v>
      </c>
      <c r="B104" s="1">
        <f t="shared" si="21"/>
        <v>213</v>
      </c>
      <c r="C104" s="1">
        <f t="shared" si="22"/>
        <v>219</v>
      </c>
      <c r="D104" s="1">
        <f t="shared" si="30"/>
        <v>6</v>
      </c>
      <c r="E104" s="1">
        <f t="shared" si="31"/>
        <v>-2</v>
      </c>
      <c r="F104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</v>
      </c>
      <c r="H104" s="1">
        <f t="shared" si="23"/>
        <v>146</v>
      </c>
      <c r="I104" s="1">
        <f t="shared" si="24"/>
        <v>29</v>
      </c>
      <c r="J104" s="1">
        <f t="shared" si="33"/>
        <v>-2</v>
      </c>
      <c r="K104" s="1">
        <f t="shared" si="34"/>
        <v>0</v>
      </c>
      <c r="L104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</v>
      </c>
      <c r="N104" s="1">
        <f t="shared" si="25"/>
        <v>133</v>
      </c>
      <c r="O104" s="1">
        <f t="shared" si="26"/>
        <v>172</v>
      </c>
      <c r="P104" s="1">
        <f t="shared" si="36"/>
        <v>-6</v>
      </c>
      <c r="Q104" s="1">
        <f t="shared" si="37"/>
        <v>-6</v>
      </c>
      <c r="R104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</v>
      </c>
      <c r="T104" s="1">
        <f t="shared" si="27"/>
        <v>284</v>
      </c>
      <c r="U104" s="1">
        <f t="shared" si="28"/>
        <v>119</v>
      </c>
      <c r="V104" s="1">
        <f t="shared" si="39"/>
        <v>-1</v>
      </c>
      <c r="W104" s="1">
        <f t="shared" si="40"/>
        <v>2</v>
      </c>
      <c r="X104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</v>
      </c>
    </row>
    <row r="105" spans="1:24" x14ac:dyDescent="0.25">
      <c r="A105" s="1">
        <f t="shared" si="29"/>
        <v>99</v>
      </c>
      <c r="B105" s="1">
        <f t="shared" si="21"/>
        <v>219</v>
      </c>
      <c r="C105" s="1">
        <f t="shared" si="22"/>
        <v>217</v>
      </c>
      <c r="D105" s="1">
        <f t="shared" si="30"/>
        <v>6</v>
      </c>
      <c r="E105" s="1">
        <f t="shared" si="31"/>
        <v>-2</v>
      </c>
      <c r="F105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</v>
      </c>
      <c r="H105" s="1">
        <f t="shared" si="23"/>
        <v>144</v>
      </c>
      <c r="I105" s="1">
        <f t="shared" si="24"/>
        <v>29</v>
      </c>
      <c r="J105" s="1">
        <f t="shared" si="33"/>
        <v>-2</v>
      </c>
      <c r="K105" s="1">
        <f t="shared" si="34"/>
        <v>0</v>
      </c>
      <c r="L105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</v>
      </c>
      <c r="N105" s="1">
        <f t="shared" si="25"/>
        <v>127</v>
      </c>
      <c r="O105" s="1">
        <f t="shared" si="26"/>
        <v>166</v>
      </c>
      <c r="P105" s="1">
        <f t="shared" si="36"/>
        <v>-6</v>
      </c>
      <c r="Q105" s="1">
        <f t="shared" si="37"/>
        <v>-6</v>
      </c>
      <c r="R105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</v>
      </c>
      <c r="T105" s="1">
        <f t="shared" si="27"/>
        <v>283</v>
      </c>
      <c r="U105" s="1">
        <f t="shared" si="28"/>
        <v>122</v>
      </c>
      <c r="V105" s="1">
        <f t="shared" si="39"/>
        <v>-1</v>
      </c>
      <c r="W105" s="1">
        <f t="shared" si="40"/>
        <v>3</v>
      </c>
      <c r="X105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</v>
      </c>
    </row>
    <row r="106" spans="1:24" x14ac:dyDescent="0.25">
      <c r="A106" s="1">
        <f t="shared" si="29"/>
        <v>100</v>
      </c>
      <c r="B106" s="1">
        <f t="shared" si="21"/>
        <v>224</v>
      </c>
      <c r="C106" s="1">
        <f t="shared" si="22"/>
        <v>215</v>
      </c>
      <c r="D106" s="1">
        <f t="shared" si="30"/>
        <v>5</v>
      </c>
      <c r="E106" s="1">
        <f t="shared" si="31"/>
        <v>-2</v>
      </c>
      <c r="F106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</v>
      </c>
      <c r="H106" s="1">
        <f t="shared" si="23"/>
        <v>143</v>
      </c>
      <c r="I106" s="1">
        <f t="shared" si="24"/>
        <v>30</v>
      </c>
      <c r="J106" s="1">
        <f t="shared" si="33"/>
        <v>-1</v>
      </c>
      <c r="K106" s="1">
        <f t="shared" si="34"/>
        <v>1</v>
      </c>
      <c r="L106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</v>
      </c>
      <c r="N106" s="1">
        <f t="shared" si="25"/>
        <v>122</v>
      </c>
      <c r="O106" s="1">
        <f t="shared" si="26"/>
        <v>160</v>
      </c>
      <c r="P106" s="1">
        <f t="shared" si="36"/>
        <v>-5</v>
      </c>
      <c r="Q106" s="1">
        <f t="shared" si="37"/>
        <v>-6</v>
      </c>
      <c r="R106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</v>
      </c>
      <c r="T106" s="1">
        <f t="shared" si="27"/>
        <v>282</v>
      </c>
      <c r="U106" s="1">
        <f t="shared" si="28"/>
        <v>124</v>
      </c>
      <c r="V106" s="1">
        <f t="shared" si="39"/>
        <v>-1</v>
      </c>
      <c r="W106" s="1">
        <f t="shared" si="40"/>
        <v>2</v>
      </c>
      <c r="X106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</v>
      </c>
    </row>
    <row r="107" spans="1:24" x14ac:dyDescent="0.25">
      <c r="A107" s="1">
        <f t="shared" si="29"/>
        <v>101</v>
      </c>
      <c r="B107" s="1">
        <f t="shared" si="21"/>
        <v>229</v>
      </c>
      <c r="C107" s="1">
        <f t="shared" si="22"/>
        <v>212</v>
      </c>
      <c r="D107" s="1">
        <f t="shared" si="30"/>
        <v>5</v>
      </c>
      <c r="E107" s="1">
        <f t="shared" si="31"/>
        <v>-3</v>
      </c>
      <c r="F107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</v>
      </c>
      <c r="H107" s="1">
        <f t="shared" si="23"/>
        <v>141</v>
      </c>
      <c r="I107" s="1">
        <f t="shared" si="24"/>
        <v>30</v>
      </c>
      <c r="J107" s="1">
        <f t="shared" si="33"/>
        <v>-2</v>
      </c>
      <c r="K107" s="1">
        <f t="shared" si="34"/>
        <v>0</v>
      </c>
      <c r="L107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</v>
      </c>
      <c r="N107" s="1">
        <f t="shared" si="25"/>
        <v>117</v>
      </c>
      <c r="O107" s="1">
        <f t="shared" si="26"/>
        <v>154</v>
      </c>
      <c r="P107" s="1">
        <f t="shared" si="36"/>
        <v>-5</v>
      </c>
      <c r="Q107" s="1">
        <f t="shared" si="37"/>
        <v>-6</v>
      </c>
      <c r="R107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</v>
      </c>
      <c r="T107" s="1">
        <f t="shared" si="27"/>
        <v>281</v>
      </c>
      <c r="U107" s="1">
        <f t="shared" si="28"/>
        <v>126</v>
      </c>
      <c r="V107" s="1">
        <f t="shared" si="39"/>
        <v>-1</v>
      </c>
      <c r="W107" s="1">
        <f t="shared" si="40"/>
        <v>2</v>
      </c>
      <c r="X107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</v>
      </c>
    </row>
    <row r="108" spans="1:24" x14ac:dyDescent="0.25">
      <c r="A108" s="1">
        <f t="shared" si="29"/>
        <v>102</v>
      </c>
      <c r="B108" s="1">
        <f t="shared" si="21"/>
        <v>234</v>
      </c>
      <c r="C108" s="1">
        <f t="shared" si="22"/>
        <v>209</v>
      </c>
      <c r="D108" s="1">
        <f t="shared" si="30"/>
        <v>5</v>
      </c>
      <c r="E108" s="1">
        <f t="shared" si="31"/>
        <v>-3</v>
      </c>
      <c r="F108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</v>
      </c>
      <c r="H108" s="1">
        <f t="shared" si="23"/>
        <v>139</v>
      </c>
      <c r="I108" s="1">
        <f t="shared" si="24"/>
        <v>30</v>
      </c>
      <c r="J108" s="1">
        <f t="shared" si="33"/>
        <v>-2</v>
      </c>
      <c r="K108" s="1">
        <f t="shared" si="34"/>
        <v>0</v>
      </c>
      <c r="L108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</v>
      </c>
      <c r="N108" s="1">
        <f t="shared" si="25"/>
        <v>112</v>
      </c>
      <c r="O108" s="1">
        <f t="shared" si="26"/>
        <v>147</v>
      </c>
      <c r="P108" s="1">
        <f t="shared" si="36"/>
        <v>-5</v>
      </c>
      <c r="Q108" s="1">
        <f t="shared" si="37"/>
        <v>-7</v>
      </c>
      <c r="R108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</v>
      </c>
      <c r="T108" s="1">
        <f t="shared" si="27"/>
        <v>280</v>
      </c>
      <c r="U108" s="1">
        <f t="shared" si="28"/>
        <v>128</v>
      </c>
      <c r="V108" s="1">
        <f t="shared" si="39"/>
        <v>-1</v>
      </c>
      <c r="W108" s="1">
        <f t="shared" si="40"/>
        <v>2</v>
      </c>
      <c r="X108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</v>
      </c>
    </row>
    <row r="109" spans="1:24" x14ac:dyDescent="0.25">
      <c r="A109" s="1">
        <f t="shared" si="29"/>
        <v>103</v>
      </c>
      <c r="B109" s="1">
        <f t="shared" si="21"/>
        <v>239</v>
      </c>
      <c r="C109" s="1">
        <f t="shared" si="22"/>
        <v>206</v>
      </c>
      <c r="D109" s="1">
        <f t="shared" si="30"/>
        <v>5</v>
      </c>
      <c r="E109" s="1">
        <f t="shared" si="31"/>
        <v>-3</v>
      </c>
      <c r="F109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</v>
      </c>
      <c r="H109" s="1">
        <f t="shared" si="23"/>
        <v>138</v>
      </c>
      <c r="I109" s="1">
        <f t="shared" si="24"/>
        <v>31</v>
      </c>
      <c r="J109" s="1">
        <f t="shared" si="33"/>
        <v>-1</v>
      </c>
      <c r="K109" s="1">
        <f t="shared" si="34"/>
        <v>1</v>
      </c>
      <c r="L109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</v>
      </c>
      <c r="N109" s="1">
        <f t="shared" si="25"/>
        <v>107</v>
      </c>
      <c r="O109" s="1">
        <f t="shared" si="26"/>
        <v>140</v>
      </c>
      <c r="P109" s="1">
        <f t="shared" si="36"/>
        <v>-5</v>
      </c>
      <c r="Q109" s="1">
        <f t="shared" si="37"/>
        <v>-7</v>
      </c>
      <c r="R109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</v>
      </c>
      <c r="T109" s="1">
        <f t="shared" si="27"/>
        <v>278</v>
      </c>
      <c r="U109" s="1">
        <f t="shared" si="28"/>
        <v>130</v>
      </c>
      <c r="V109" s="1">
        <f t="shared" si="39"/>
        <v>-2</v>
      </c>
      <c r="W109" s="1">
        <f t="shared" si="40"/>
        <v>2</v>
      </c>
      <c r="X109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</v>
      </c>
    </row>
    <row r="110" spans="1:24" x14ac:dyDescent="0.25">
      <c r="A110" s="1">
        <f t="shared" si="29"/>
        <v>104</v>
      </c>
      <c r="B110" s="1">
        <f t="shared" si="21"/>
        <v>243</v>
      </c>
      <c r="C110" s="1">
        <f t="shared" si="22"/>
        <v>202</v>
      </c>
      <c r="D110" s="1">
        <f t="shared" si="30"/>
        <v>4</v>
      </c>
      <c r="E110" s="1">
        <f t="shared" si="31"/>
        <v>-4</v>
      </c>
      <c r="F110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</v>
      </c>
      <c r="H110" s="1">
        <f t="shared" si="23"/>
        <v>136</v>
      </c>
      <c r="I110" s="1">
        <f t="shared" si="24"/>
        <v>31</v>
      </c>
      <c r="J110" s="1">
        <f t="shared" si="33"/>
        <v>-2</v>
      </c>
      <c r="K110" s="1">
        <f t="shared" si="34"/>
        <v>0</v>
      </c>
      <c r="L110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</v>
      </c>
      <c r="N110" s="1">
        <f t="shared" si="25"/>
        <v>104</v>
      </c>
      <c r="O110" s="1">
        <f t="shared" si="26"/>
        <v>133</v>
      </c>
      <c r="P110" s="1">
        <f t="shared" si="36"/>
        <v>-3</v>
      </c>
      <c r="Q110" s="1">
        <f t="shared" si="37"/>
        <v>-7</v>
      </c>
      <c r="R110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</v>
      </c>
      <c r="T110" s="1">
        <f t="shared" si="27"/>
        <v>277</v>
      </c>
      <c r="U110" s="1">
        <f t="shared" si="28"/>
        <v>132</v>
      </c>
      <c r="V110" s="1">
        <f t="shared" si="39"/>
        <v>-1</v>
      </c>
      <c r="W110" s="1">
        <f t="shared" si="40"/>
        <v>2</v>
      </c>
      <c r="X110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</v>
      </c>
    </row>
    <row r="111" spans="1:24" x14ac:dyDescent="0.25">
      <c r="A111" s="1">
        <f t="shared" si="29"/>
        <v>105</v>
      </c>
      <c r="B111" s="1">
        <f t="shared" si="21"/>
        <v>247</v>
      </c>
      <c r="C111" s="1">
        <f t="shared" si="22"/>
        <v>199</v>
      </c>
      <c r="D111" s="1">
        <f t="shared" si="30"/>
        <v>4</v>
      </c>
      <c r="E111" s="1">
        <f t="shared" si="31"/>
        <v>-3</v>
      </c>
      <c r="F111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</v>
      </c>
      <c r="H111" s="1">
        <f t="shared" si="23"/>
        <v>134</v>
      </c>
      <c r="I111" s="1">
        <f t="shared" si="24"/>
        <v>31</v>
      </c>
      <c r="J111" s="1">
        <f t="shared" si="33"/>
        <v>-2</v>
      </c>
      <c r="K111" s="1">
        <f t="shared" si="34"/>
        <v>0</v>
      </c>
      <c r="L111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</v>
      </c>
      <c r="N111" s="1">
        <f t="shared" si="25"/>
        <v>100</v>
      </c>
      <c r="O111" s="1">
        <f t="shared" si="26"/>
        <v>126</v>
      </c>
      <c r="P111" s="1">
        <f t="shared" si="36"/>
        <v>-4</v>
      </c>
      <c r="Q111" s="1">
        <f t="shared" si="37"/>
        <v>-7</v>
      </c>
      <c r="R111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</v>
      </c>
      <c r="T111" s="1">
        <f t="shared" si="27"/>
        <v>275</v>
      </c>
      <c r="U111" s="1">
        <f t="shared" si="28"/>
        <v>134</v>
      </c>
      <c r="V111" s="1">
        <f t="shared" si="39"/>
        <v>-2</v>
      </c>
      <c r="W111" s="1">
        <f t="shared" si="40"/>
        <v>2</v>
      </c>
      <c r="X111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</v>
      </c>
    </row>
    <row r="112" spans="1:24" x14ac:dyDescent="0.25">
      <c r="A112" s="1">
        <f t="shared" si="29"/>
        <v>106</v>
      </c>
      <c r="B112" s="1">
        <f t="shared" si="21"/>
        <v>250</v>
      </c>
      <c r="C112" s="1">
        <f t="shared" si="22"/>
        <v>195</v>
      </c>
      <c r="D112" s="1">
        <f t="shared" si="30"/>
        <v>3</v>
      </c>
      <c r="E112" s="1">
        <f t="shared" si="31"/>
        <v>-4</v>
      </c>
      <c r="F112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</v>
      </c>
      <c r="H112" s="1">
        <f t="shared" si="23"/>
        <v>132</v>
      </c>
      <c r="I112" s="1">
        <f t="shared" si="24"/>
        <v>32</v>
      </c>
      <c r="J112" s="1">
        <f t="shared" si="33"/>
        <v>-2</v>
      </c>
      <c r="K112" s="1">
        <f t="shared" si="34"/>
        <v>1</v>
      </c>
      <c r="L112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</v>
      </c>
      <c r="N112" s="1">
        <f t="shared" si="25"/>
        <v>97</v>
      </c>
      <c r="O112" s="1">
        <f t="shared" si="26"/>
        <v>119</v>
      </c>
      <c r="P112" s="1">
        <f t="shared" si="36"/>
        <v>-3</v>
      </c>
      <c r="Q112" s="1">
        <f t="shared" si="37"/>
        <v>-7</v>
      </c>
      <c r="R112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</v>
      </c>
      <c r="T112" s="1">
        <f t="shared" si="27"/>
        <v>274</v>
      </c>
      <c r="U112" s="1">
        <f t="shared" si="28"/>
        <v>136</v>
      </c>
      <c r="V112" s="1">
        <f t="shared" si="39"/>
        <v>-1</v>
      </c>
      <c r="W112" s="1">
        <f t="shared" si="40"/>
        <v>2</v>
      </c>
      <c r="X112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</v>
      </c>
    </row>
    <row r="113" spans="1:24" x14ac:dyDescent="0.25">
      <c r="A113" s="1">
        <f t="shared" si="29"/>
        <v>107</v>
      </c>
      <c r="B113" s="1">
        <f t="shared" si="21"/>
        <v>253</v>
      </c>
      <c r="C113" s="1">
        <f t="shared" si="22"/>
        <v>191</v>
      </c>
      <c r="D113" s="1">
        <f t="shared" si="30"/>
        <v>3</v>
      </c>
      <c r="E113" s="1">
        <f t="shared" si="31"/>
        <v>-4</v>
      </c>
      <c r="F113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</v>
      </c>
      <c r="H113" s="1">
        <f t="shared" si="23"/>
        <v>131</v>
      </c>
      <c r="I113" s="1">
        <f t="shared" si="24"/>
        <v>32</v>
      </c>
      <c r="J113" s="1">
        <f t="shared" si="33"/>
        <v>-1</v>
      </c>
      <c r="K113" s="1">
        <f t="shared" si="34"/>
        <v>0</v>
      </c>
      <c r="L113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</v>
      </c>
      <c r="N113" s="1">
        <f t="shared" si="25"/>
        <v>95</v>
      </c>
      <c r="O113" s="1">
        <f t="shared" si="26"/>
        <v>111</v>
      </c>
      <c r="P113" s="1">
        <f t="shared" si="36"/>
        <v>-2</v>
      </c>
      <c r="Q113" s="1">
        <f t="shared" si="37"/>
        <v>-8</v>
      </c>
      <c r="R113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</v>
      </c>
      <c r="T113" s="1">
        <f t="shared" si="27"/>
        <v>272</v>
      </c>
      <c r="U113" s="1">
        <f t="shared" si="28"/>
        <v>138</v>
      </c>
      <c r="V113" s="1">
        <f t="shared" si="39"/>
        <v>-2</v>
      </c>
      <c r="W113" s="1">
        <f t="shared" si="40"/>
        <v>2</v>
      </c>
      <c r="X113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</v>
      </c>
    </row>
    <row r="114" spans="1:24" x14ac:dyDescent="0.25">
      <c r="A114" s="1">
        <f t="shared" si="29"/>
        <v>108</v>
      </c>
      <c r="B114" s="1">
        <f t="shared" si="21"/>
        <v>255</v>
      </c>
      <c r="C114" s="1">
        <f t="shared" si="22"/>
        <v>187</v>
      </c>
      <c r="D114" s="1">
        <f t="shared" si="30"/>
        <v>2</v>
      </c>
      <c r="E114" s="1">
        <f t="shared" si="31"/>
        <v>-4</v>
      </c>
      <c r="F114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</v>
      </c>
      <c r="H114" s="1">
        <f t="shared" si="23"/>
        <v>129</v>
      </c>
      <c r="I114" s="1">
        <f t="shared" si="24"/>
        <v>33</v>
      </c>
      <c r="J114" s="1">
        <f t="shared" si="33"/>
        <v>-2</v>
      </c>
      <c r="K114" s="1">
        <f t="shared" si="34"/>
        <v>1</v>
      </c>
      <c r="L114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</v>
      </c>
      <c r="N114" s="1">
        <f t="shared" si="25"/>
        <v>93</v>
      </c>
      <c r="O114" s="1">
        <f t="shared" si="26"/>
        <v>104</v>
      </c>
      <c r="P114" s="1">
        <f t="shared" si="36"/>
        <v>-2</v>
      </c>
      <c r="Q114" s="1">
        <f t="shared" si="37"/>
        <v>-7</v>
      </c>
      <c r="R114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</v>
      </c>
      <c r="T114" s="1">
        <f t="shared" si="27"/>
        <v>270</v>
      </c>
      <c r="U114" s="1">
        <f t="shared" si="28"/>
        <v>140</v>
      </c>
      <c r="V114" s="1">
        <f t="shared" si="39"/>
        <v>-2</v>
      </c>
      <c r="W114" s="1">
        <f t="shared" si="40"/>
        <v>2</v>
      </c>
      <c r="X114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</v>
      </c>
    </row>
    <row r="115" spans="1:24" x14ac:dyDescent="0.25">
      <c r="A115" s="1">
        <f t="shared" si="29"/>
        <v>109</v>
      </c>
      <c r="B115" s="1">
        <f t="shared" si="21"/>
        <v>257</v>
      </c>
      <c r="C115" s="1">
        <f t="shared" si="22"/>
        <v>182</v>
      </c>
      <c r="D115" s="1">
        <f t="shared" si="30"/>
        <v>2</v>
      </c>
      <c r="E115" s="1">
        <f t="shared" si="31"/>
        <v>-5</v>
      </c>
      <c r="F115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</v>
      </c>
      <c r="H115" s="1">
        <f t="shared" si="23"/>
        <v>127</v>
      </c>
      <c r="I115" s="1">
        <f t="shared" si="24"/>
        <v>33</v>
      </c>
      <c r="J115" s="1">
        <f t="shared" si="33"/>
        <v>-2</v>
      </c>
      <c r="K115" s="1">
        <f t="shared" si="34"/>
        <v>0</v>
      </c>
      <c r="L115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</v>
      </c>
      <c r="N115" s="1">
        <f t="shared" si="25"/>
        <v>91</v>
      </c>
      <c r="O115" s="1">
        <f t="shared" si="26"/>
        <v>97</v>
      </c>
      <c r="P115" s="1">
        <f t="shared" si="36"/>
        <v>-2</v>
      </c>
      <c r="Q115" s="1">
        <f t="shared" si="37"/>
        <v>-7</v>
      </c>
      <c r="R115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</v>
      </c>
      <c r="T115" s="1">
        <f t="shared" si="27"/>
        <v>268</v>
      </c>
      <c r="U115" s="1">
        <f t="shared" si="28"/>
        <v>142</v>
      </c>
      <c r="V115" s="1">
        <f t="shared" si="39"/>
        <v>-2</v>
      </c>
      <c r="W115" s="1">
        <f t="shared" si="40"/>
        <v>2</v>
      </c>
      <c r="X115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</v>
      </c>
    </row>
    <row r="116" spans="1:24" x14ac:dyDescent="0.25">
      <c r="A116" s="1">
        <f t="shared" si="29"/>
        <v>110</v>
      </c>
      <c r="B116" s="1">
        <f t="shared" si="21"/>
        <v>258</v>
      </c>
      <c r="C116" s="1">
        <f t="shared" si="22"/>
        <v>178</v>
      </c>
      <c r="D116" s="1">
        <f t="shared" si="30"/>
        <v>1</v>
      </c>
      <c r="E116" s="1">
        <f t="shared" si="31"/>
        <v>-4</v>
      </c>
      <c r="F116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</v>
      </c>
      <c r="H116" s="1">
        <f t="shared" si="23"/>
        <v>126</v>
      </c>
      <c r="I116" s="1">
        <f t="shared" si="24"/>
        <v>34</v>
      </c>
      <c r="J116" s="1">
        <f t="shared" si="33"/>
        <v>-1</v>
      </c>
      <c r="K116" s="1">
        <f t="shared" si="34"/>
        <v>1</v>
      </c>
      <c r="L116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</v>
      </c>
      <c r="N116" s="1">
        <f t="shared" si="25"/>
        <v>90</v>
      </c>
      <c r="O116" s="1">
        <f t="shared" si="26"/>
        <v>90</v>
      </c>
      <c r="P116" s="1">
        <f t="shared" si="36"/>
        <v>-1</v>
      </c>
      <c r="Q116" s="1">
        <f t="shared" si="37"/>
        <v>-7</v>
      </c>
      <c r="R116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</v>
      </c>
      <c r="T116" s="1">
        <f t="shared" si="27"/>
        <v>266</v>
      </c>
      <c r="U116" s="1">
        <f t="shared" si="28"/>
        <v>144</v>
      </c>
      <c r="V116" s="1">
        <f t="shared" si="39"/>
        <v>-2</v>
      </c>
      <c r="W116" s="1">
        <f t="shared" si="40"/>
        <v>2</v>
      </c>
      <c r="X116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</v>
      </c>
    </row>
    <row r="117" spans="1:24" x14ac:dyDescent="0.25">
      <c r="A117" s="1">
        <f t="shared" si="29"/>
        <v>111</v>
      </c>
      <c r="B117" s="1">
        <f t="shared" si="21"/>
        <v>259</v>
      </c>
      <c r="C117" s="1">
        <f t="shared" si="22"/>
        <v>173</v>
      </c>
      <c r="D117" s="1">
        <f t="shared" si="30"/>
        <v>1</v>
      </c>
      <c r="E117" s="1">
        <f t="shared" si="31"/>
        <v>-5</v>
      </c>
      <c r="F117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</v>
      </c>
      <c r="H117" s="1">
        <f t="shared" si="23"/>
        <v>124</v>
      </c>
      <c r="I117" s="1">
        <f t="shared" si="24"/>
        <v>35</v>
      </c>
      <c r="J117" s="1">
        <f t="shared" si="33"/>
        <v>-2</v>
      </c>
      <c r="K117" s="1">
        <f t="shared" si="34"/>
        <v>1</v>
      </c>
      <c r="L117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</v>
      </c>
      <c r="N117" s="1">
        <f t="shared" si="25"/>
        <v>90</v>
      </c>
      <c r="O117" s="1">
        <f t="shared" si="26"/>
        <v>84</v>
      </c>
      <c r="P117" s="1">
        <f t="shared" si="36"/>
        <v>0</v>
      </c>
      <c r="Q117" s="1">
        <f t="shared" si="37"/>
        <v>-6</v>
      </c>
      <c r="R117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</v>
      </c>
      <c r="T117" s="1">
        <f t="shared" si="27"/>
        <v>264</v>
      </c>
      <c r="U117" s="1">
        <f t="shared" si="28"/>
        <v>146</v>
      </c>
      <c r="V117" s="1">
        <f t="shared" si="39"/>
        <v>-2</v>
      </c>
      <c r="W117" s="1">
        <f t="shared" si="40"/>
        <v>2</v>
      </c>
      <c r="X117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</v>
      </c>
    </row>
    <row r="118" spans="1:24" x14ac:dyDescent="0.25">
      <c r="A118" s="1">
        <f t="shared" si="29"/>
        <v>112</v>
      </c>
      <c r="B118" s="1">
        <f t="shared" si="21"/>
        <v>260</v>
      </c>
      <c r="C118" s="1">
        <f t="shared" si="22"/>
        <v>169</v>
      </c>
      <c r="D118" s="1">
        <f t="shared" si="30"/>
        <v>1</v>
      </c>
      <c r="E118" s="1">
        <f t="shared" si="31"/>
        <v>-4</v>
      </c>
      <c r="F118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</v>
      </c>
      <c r="H118" s="1">
        <f t="shared" si="23"/>
        <v>123</v>
      </c>
      <c r="I118" s="1">
        <f t="shared" si="24"/>
        <v>35</v>
      </c>
      <c r="J118" s="1">
        <f t="shared" si="33"/>
        <v>-1</v>
      </c>
      <c r="K118" s="1">
        <f t="shared" si="34"/>
        <v>0</v>
      </c>
      <c r="L118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</v>
      </c>
      <c r="N118" s="1">
        <f t="shared" si="25"/>
        <v>90</v>
      </c>
      <c r="O118" s="1">
        <f t="shared" si="26"/>
        <v>77</v>
      </c>
      <c r="P118" s="1">
        <f t="shared" si="36"/>
        <v>0</v>
      </c>
      <c r="Q118" s="1">
        <f t="shared" si="37"/>
        <v>-7</v>
      </c>
      <c r="R118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</v>
      </c>
      <c r="T118" s="1">
        <f t="shared" si="27"/>
        <v>262</v>
      </c>
      <c r="U118" s="1">
        <f t="shared" si="28"/>
        <v>148</v>
      </c>
      <c r="V118" s="1">
        <f t="shared" si="39"/>
        <v>-2</v>
      </c>
      <c r="W118" s="1">
        <f t="shared" si="40"/>
        <v>2</v>
      </c>
      <c r="X118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</v>
      </c>
    </row>
    <row r="119" spans="1:24" x14ac:dyDescent="0.25">
      <c r="A119" s="1">
        <f t="shared" si="29"/>
        <v>113</v>
      </c>
      <c r="B119" s="1">
        <f t="shared" si="21"/>
        <v>260</v>
      </c>
      <c r="C119" s="1">
        <f t="shared" si="22"/>
        <v>164</v>
      </c>
      <c r="D119" s="1">
        <f t="shared" si="30"/>
        <v>0</v>
      </c>
      <c r="E119" s="1">
        <f t="shared" si="31"/>
        <v>-5</v>
      </c>
      <c r="F119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</v>
      </c>
      <c r="H119" s="1">
        <f t="shared" si="23"/>
        <v>121</v>
      </c>
      <c r="I119" s="1">
        <f t="shared" si="24"/>
        <v>36</v>
      </c>
      <c r="J119" s="1">
        <f t="shared" si="33"/>
        <v>-2</v>
      </c>
      <c r="K119" s="1">
        <f t="shared" si="34"/>
        <v>1</v>
      </c>
      <c r="L119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</v>
      </c>
      <c r="N119" s="1">
        <f t="shared" si="25"/>
        <v>91</v>
      </c>
      <c r="O119" s="1">
        <f t="shared" si="26"/>
        <v>71</v>
      </c>
      <c r="P119" s="1">
        <f t="shared" si="36"/>
        <v>1</v>
      </c>
      <c r="Q119" s="1">
        <f t="shared" si="37"/>
        <v>-6</v>
      </c>
      <c r="R119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</v>
      </c>
      <c r="T119" s="1">
        <f t="shared" si="27"/>
        <v>260</v>
      </c>
      <c r="U119" s="1">
        <f t="shared" si="28"/>
        <v>150</v>
      </c>
      <c r="V119" s="1">
        <f t="shared" si="39"/>
        <v>-2</v>
      </c>
      <c r="W119" s="1">
        <f t="shared" si="40"/>
        <v>2</v>
      </c>
      <c r="X119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</v>
      </c>
    </row>
    <row r="120" spans="1:24" x14ac:dyDescent="0.25">
      <c r="A120" s="1">
        <f t="shared" si="29"/>
        <v>114</v>
      </c>
      <c r="B120" s="1">
        <f t="shared" si="21"/>
        <v>259</v>
      </c>
      <c r="C120" s="1">
        <f t="shared" si="22"/>
        <v>159</v>
      </c>
      <c r="D120" s="1">
        <f t="shared" si="30"/>
        <v>-1</v>
      </c>
      <c r="E120" s="1">
        <f t="shared" si="31"/>
        <v>-5</v>
      </c>
      <c r="F120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</v>
      </c>
      <c r="H120" s="1">
        <f t="shared" si="23"/>
        <v>119</v>
      </c>
      <c r="I120" s="1">
        <f t="shared" si="24"/>
        <v>37</v>
      </c>
      <c r="J120" s="1">
        <f t="shared" si="33"/>
        <v>-2</v>
      </c>
      <c r="K120" s="1">
        <f t="shared" si="34"/>
        <v>1</v>
      </c>
      <c r="L120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</v>
      </c>
      <c r="N120" s="1">
        <f t="shared" si="25"/>
        <v>92</v>
      </c>
      <c r="O120" s="1">
        <f t="shared" si="26"/>
        <v>66</v>
      </c>
      <c r="P120" s="1">
        <f t="shared" si="36"/>
        <v>1</v>
      </c>
      <c r="Q120" s="1">
        <f t="shared" si="37"/>
        <v>-5</v>
      </c>
      <c r="R120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</v>
      </c>
      <c r="T120" s="1">
        <f t="shared" si="27"/>
        <v>258</v>
      </c>
      <c r="U120" s="1">
        <f t="shared" si="28"/>
        <v>152</v>
      </c>
      <c r="V120" s="1">
        <f t="shared" si="39"/>
        <v>-2</v>
      </c>
      <c r="W120" s="1">
        <f t="shared" si="40"/>
        <v>2</v>
      </c>
      <c r="X120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</v>
      </c>
    </row>
    <row r="121" spans="1:24" x14ac:dyDescent="0.25">
      <c r="A121" s="1">
        <f t="shared" si="29"/>
        <v>115</v>
      </c>
      <c r="B121" s="1">
        <f t="shared" si="21"/>
        <v>258</v>
      </c>
      <c r="C121" s="1">
        <f t="shared" si="22"/>
        <v>154</v>
      </c>
      <c r="D121" s="1">
        <f t="shared" si="30"/>
        <v>-1</v>
      </c>
      <c r="E121" s="1">
        <f t="shared" si="31"/>
        <v>-5</v>
      </c>
      <c r="F121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</v>
      </c>
      <c r="H121" s="1">
        <f t="shared" si="23"/>
        <v>118</v>
      </c>
      <c r="I121" s="1">
        <f t="shared" si="24"/>
        <v>37</v>
      </c>
      <c r="J121" s="1">
        <f t="shared" si="33"/>
        <v>-1</v>
      </c>
      <c r="K121" s="1">
        <f t="shared" si="34"/>
        <v>0</v>
      </c>
      <c r="L121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</v>
      </c>
      <c r="N121" s="1">
        <f t="shared" si="25"/>
        <v>94</v>
      </c>
      <c r="O121" s="1">
        <f t="shared" si="26"/>
        <v>60</v>
      </c>
      <c r="P121" s="1">
        <f t="shared" si="36"/>
        <v>2</v>
      </c>
      <c r="Q121" s="1">
        <f t="shared" si="37"/>
        <v>-6</v>
      </c>
      <c r="R121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</v>
      </c>
      <c r="T121" s="1">
        <f t="shared" si="27"/>
        <v>255</v>
      </c>
      <c r="U121" s="1">
        <f t="shared" si="28"/>
        <v>154</v>
      </c>
      <c r="V121" s="1">
        <f t="shared" si="39"/>
        <v>-3</v>
      </c>
      <c r="W121" s="1">
        <f t="shared" si="40"/>
        <v>2</v>
      </c>
      <c r="X121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</v>
      </c>
    </row>
    <row r="122" spans="1:24" x14ac:dyDescent="0.25">
      <c r="A122" s="1">
        <f t="shared" si="29"/>
        <v>116</v>
      </c>
      <c r="B122" s="1">
        <f t="shared" si="21"/>
        <v>257</v>
      </c>
      <c r="C122" s="1">
        <f t="shared" si="22"/>
        <v>149</v>
      </c>
      <c r="D122" s="1">
        <f t="shared" si="30"/>
        <v>-1</v>
      </c>
      <c r="E122" s="1">
        <f t="shared" si="31"/>
        <v>-5</v>
      </c>
      <c r="F122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</v>
      </c>
      <c r="H122" s="1">
        <f t="shared" si="23"/>
        <v>116</v>
      </c>
      <c r="I122" s="1">
        <f t="shared" si="24"/>
        <v>38</v>
      </c>
      <c r="J122" s="1">
        <f t="shared" si="33"/>
        <v>-2</v>
      </c>
      <c r="K122" s="1">
        <f t="shared" si="34"/>
        <v>1</v>
      </c>
      <c r="L122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</v>
      </c>
      <c r="N122" s="1">
        <f t="shared" si="25"/>
        <v>96</v>
      </c>
      <c r="O122" s="1">
        <f t="shared" si="26"/>
        <v>56</v>
      </c>
      <c r="P122" s="1">
        <f t="shared" si="36"/>
        <v>2</v>
      </c>
      <c r="Q122" s="1">
        <f t="shared" si="37"/>
        <v>-4</v>
      </c>
      <c r="R122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</v>
      </c>
      <c r="T122" s="1">
        <f t="shared" si="27"/>
        <v>253</v>
      </c>
      <c r="U122" s="1">
        <f t="shared" si="28"/>
        <v>156</v>
      </c>
      <c r="V122" s="1">
        <f t="shared" si="39"/>
        <v>-2</v>
      </c>
      <c r="W122" s="1">
        <f t="shared" si="40"/>
        <v>2</v>
      </c>
      <c r="X122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</v>
      </c>
    </row>
    <row r="123" spans="1:24" x14ac:dyDescent="0.25">
      <c r="A123" s="1">
        <f t="shared" si="29"/>
        <v>117</v>
      </c>
      <c r="B123" s="1">
        <f t="shared" si="21"/>
        <v>255</v>
      </c>
      <c r="C123" s="1">
        <f t="shared" si="22"/>
        <v>144</v>
      </c>
      <c r="D123" s="1">
        <f t="shared" si="30"/>
        <v>-2</v>
      </c>
      <c r="E123" s="1">
        <f t="shared" si="31"/>
        <v>-5</v>
      </c>
      <c r="F123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</v>
      </c>
      <c r="H123" s="1">
        <f t="shared" si="23"/>
        <v>115</v>
      </c>
      <c r="I123" s="1">
        <f t="shared" si="24"/>
        <v>39</v>
      </c>
      <c r="J123" s="1">
        <f t="shared" si="33"/>
        <v>-1</v>
      </c>
      <c r="K123" s="1">
        <f t="shared" si="34"/>
        <v>1</v>
      </c>
      <c r="L123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</v>
      </c>
      <c r="N123" s="1">
        <f t="shared" si="25"/>
        <v>99</v>
      </c>
      <c r="O123" s="1">
        <f t="shared" si="26"/>
        <v>51</v>
      </c>
      <c r="P123" s="1">
        <f t="shared" si="36"/>
        <v>3</v>
      </c>
      <c r="Q123" s="1">
        <f t="shared" si="37"/>
        <v>-5</v>
      </c>
      <c r="R123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</v>
      </c>
      <c r="T123" s="1">
        <f t="shared" si="27"/>
        <v>251</v>
      </c>
      <c r="U123" s="1">
        <f t="shared" si="28"/>
        <v>158</v>
      </c>
      <c r="V123" s="1">
        <f t="shared" si="39"/>
        <v>-2</v>
      </c>
      <c r="W123" s="1">
        <f t="shared" si="40"/>
        <v>2</v>
      </c>
      <c r="X123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</v>
      </c>
    </row>
    <row r="124" spans="1:24" x14ac:dyDescent="0.25">
      <c r="A124" s="1">
        <f t="shared" si="29"/>
        <v>118</v>
      </c>
      <c r="B124" s="1">
        <f t="shared" si="21"/>
        <v>253</v>
      </c>
      <c r="C124" s="1">
        <f t="shared" si="22"/>
        <v>138</v>
      </c>
      <c r="D124" s="1">
        <f t="shared" si="30"/>
        <v>-2</v>
      </c>
      <c r="E124" s="1">
        <f t="shared" si="31"/>
        <v>-6</v>
      </c>
      <c r="F124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</v>
      </c>
      <c r="H124" s="1">
        <f t="shared" si="23"/>
        <v>113</v>
      </c>
      <c r="I124" s="1">
        <f t="shared" si="24"/>
        <v>40</v>
      </c>
      <c r="J124" s="1">
        <f t="shared" si="33"/>
        <v>-2</v>
      </c>
      <c r="K124" s="1">
        <f t="shared" si="34"/>
        <v>1</v>
      </c>
      <c r="L124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</v>
      </c>
      <c r="N124" s="1">
        <f t="shared" si="25"/>
        <v>102</v>
      </c>
      <c r="O124" s="1">
        <f t="shared" si="26"/>
        <v>47</v>
      </c>
      <c r="P124" s="1">
        <f t="shared" si="36"/>
        <v>3</v>
      </c>
      <c r="Q124" s="1">
        <f t="shared" si="37"/>
        <v>-4</v>
      </c>
      <c r="R124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</v>
      </c>
      <c r="T124" s="1">
        <f t="shared" si="27"/>
        <v>248</v>
      </c>
      <c r="U124" s="1">
        <f t="shared" si="28"/>
        <v>159</v>
      </c>
      <c r="V124" s="1">
        <f t="shared" si="39"/>
        <v>-3</v>
      </c>
      <c r="W124" s="1">
        <f t="shared" si="40"/>
        <v>1</v>
      </c>
      <c r="X124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</v>
      </c>
    </row>
    <row r="125" spans="1:24" x14ac:dyDescent="0.25">
      <c r="A125" s="1">
        <f t="shared" si="29"/>
        <v>119</v>
      </c>
      <c r="B125" s="1">
        <f t="shared" si="21"/>
        <v>250</v>
      </c>
      <c r="C125" s="1">
        <f t="shared" si="22"/>
        <v>133</v>
      </c>
      <c r="D125" s="1">
        <f t="shared" si="30"/>
        <v>-3</v>
      </c>
      <c r="E125" s="1">
        <f t="shared" si="31"/>
        <v>-5</v>
      </c>
      <c r="F125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</v>
      </c>
      <c r="H125" s="1">
        <f t="shared" si="23"/>
        <v>112</v>
      </c>
      <c r="I125" s="1">
        <f t="shared" si="24"/>
        <v>41</v>
      </c>
      <c r="J125" s="1">
        <f t="shared" si="33"/>
        <v>-1</v>
      </c>
      <c r="K125" s="1">
        <f t="shared" si="34"/>
        <v>1</v>
      </c>
      <c r="L125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</v>
      </c>
      <c r="N125" s="1">
        <f t="shared" si="25"/>
        <v>106</v>
      </c>
      <c r="O125" s="1">
        <f t="shared" si="26"/>
        <v>44</v>
      </c>
      <c r="P125" s="1">
        <f t="shared" si="36"/>
        <v>4</v>
      </c>
      <c r="Q125" s="1">
        <f t="shared" si="37"/>
        <v>-3</v>
      </c>
      <c r="R125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</v>
      </c>
      <c r="T125" s="1">
        <f t="shared" si="27"/>
        <v>246</v>
      </c>
      <c r="U125" s="1">
        <f t="shared" si="28"/>
        <v>161</v>
      </c>
      <c r="V125" s="1">
        <f t="shared" si="39"/>
        <v>-2</v>
      </c>
      <c r="W125" s="1">
        <f t="shared" si="40"/>
        <v>2</v>
      </c>
      <c r="X125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</v>
      </c>
    </row>
    <row r="126" spans="1:24" x14ac:dyDescent="0.25">
      <c r="A126" s="1">
        <f t="shared" si="29"/>
        <v>120</v>
      </c>
      <c r="B126" s="1">
        <f t="shared" si="21"/>
        <v>247</v>
      </c>
      <c r="C126" s="1">
        <f t="shared" si="22"/>
        <v>128</v>
      </c>
      <c r="D126" s="1">
        <f t="shared" si="30"/>
        <v>-3</v>
      </c>
      <c r="E126" s="1">
        <f t="shared" si="31"/>
        <v>-5</v>
      </c>
      <c r="F126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</v>
      </c>
      <c r="H126" s="1">
        <f t="shared" si="23"/>
        <v>110</v>
      </c>
      <c r="I126" s="1">
        <f t="shared" si="24"/>
        <v>41</v>
      </c>
      <c r="J126" s="1">
        <f t="shared" si="33"/>
        <v>-2</v>
      </c>
      <c r="K126" s="1">
        <f t="shared" si="34"/>
        <v>0</v>
      </c>
      <c r="L126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</v>
      </c>
      <c r="N126" s="1">
        <f t="shared" si="25"/>
        <v>110</v>
      </c>
      <c r="O126" s="1">
        <f t="shared" si="26"/>
        <v>41</v>
      </c>
      <c r="P126" s="1">
        <f t="shared" si="36"/>
        <v>4</v>
      </c>
      <c r="Q126" s="1">
        <f t="shared" si="37"/>
        <v>-3</v>
      </c>
      <c r="R126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</v>
      </c>
      <c r="T126" s="1">
        <f t="shared" si="27"/>
        <v>243</v>
      </c>
      <c r="U126" s="1">
        <f t="shared" si="28"/>
        <v>163</v>
      </c>
      <c r="V126" s="1">
        <f t="shared" si="39"/>
        <v>-3</v>
      </c>
      <c r="W126" s="1">
        <f t="shared" si="40"/>
        <v>2</v>
      </c>
      <c r="X126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</v>
      </c>
    </row>
    <row r="127" spans="1:24" x14ac:dyDescent="0.25">
      <c r="A127" s="1">
        <f t="shared" si="29"/>
        <v>121</v>
      </c>
      <c r="B127" s="1">
        <f t="shared" si="21"/>
        <v>243</v>
      </c>
      <c r="C127" s="1">
        <f t="shared" si="22"/>
        <v>123</v>
      </c>
      <c r="D127" s="1">
        <f t="shared" si="30"/>
        <v>-4</v>
      </c>
      <c r="E127" s="1">
        <f t="shared" si="31"/>
        <v>-5</v>
      </c>
      <c r="F127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</v>
      </c>
      <c r="H127" s="1">
        <f t="shared" si="23"/>
        <v>108</v>
      </c>
      <c r="I127" s="1">
        <f t="shared" si="24"/>
        <v>42</v>
      </c>
      <c r="J127" s="1">
        <f t="shared" si="33"/>
        <v>-2</v>
      </c>
      <c r="K127" s="1">
        <f t="shared" si="34"/>
        <v>1</v>
      </c>
      <c r="L127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</v>
      </c>
      <c r="N127" s="1">
        <f t="shared" si="25"/>
        <v>114</v>
      </c>
      <c r="O127" s="1">
        <f t="shared" si="26"/>
        <v>39</v>
      </c>
      <c r="P127" s="1">
        <f t="shared" si="36"/>
        <v>4</v>
      </c>
      <c r="Q127" s="1">
        <f t="shared" si="37"/>
        <v>-2</v>
      </c>
      <c r="R127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</v>
      </c>
      <c r="T127" s="1">
        <f t="shared" si="27"/>
        <v>241</v>
      </c>
      <c r="U127" s="1">
        <f t="shared" si="28"/>
        <v>165</v>
      </c>
      <c r="V127" s="1">
        <f t="shared" si="39"/>
        <v>-2</v>
      </c>
      <c r="W127" s="1">
        <f t="shared" si="40"/>
        <v>2</v>
      </c>
      <c r="X127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</v>
      </c>
    </row>
    <row r="128" spans="1:24" x14ac:dyDescent="0.25">
      <c r="A128" s="1">
        <f t="shared" si="29"/>
        <v>122</v>
      </c>
      <c r="B128" s="1">
        <f t="shared" si="21"/>
        <v>239</v>
      </c>
      <c r="C128" s="1">
        <f t="shared" si="22"/>
        <v>118</v>
      </c>
      <c r="D128" s="1">
        <f t="shared" si="30"/>
        <v>-4</v>
      </c>
      <c r="E128" s="1">
        <f t="shared" si="31"/>
        <v>-5</v>
      </c>
      <c r="F128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</v>
      </c>
      <c r="H128" s="1">
        <f t="shared" si="23"/>
        <v>107</v>
      </c>
      <c r="I128" s="1">
        <f t="shared" si="24"/>
        <v>43</v>
      </c>
      <c r="J128" s="1">
        <f t="shared" si="33"/>
        <v>-1</v>
      </c>
      <c r="K128" s="1">
        <f t="shared" si="34"/>
        <v>1</v>
      </c>
      <c r="L128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</v>
      </c>
      <c r="N128" s="1">
        <f t="shared" si="25"/>
        <v>119</v>
      </c>
      <c r="O128" s="1">
        <f t="shared" si="26"/>
        <v>38</v>
      </c>
      <c r="P128" s="1">
        <f t="shared" si="36"/>
        <v>5</v>
      </c>
      <c r="Q128" s="1">
        <f t="shared" si="37"/>
        <v>-1</v>
      </c>
      <c r="R128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</v>
      </c>
      <c r="T128" s="1">
        <f t="shared" si="27"/>
        <v>238</v>
      </c>
      <c r="U128" s="1">
        <f t="shared" si="28"/>
        <v>167</v>
      </c>
      <c r="V128" s="1">
        <f t="shared" si="39"/>
        <v>-3</v>
      </c>
      <c r="W128" s="1">
        <f t="shared" si="40"/>
        <v>2</v>
      </c>
      <c r="X128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</v>
      </c>
    </row>
    <row r="129" spans="1:24" x14ac:dyDescent="0.25">
      <c r="A129" s="1">
        <f t="shared" si="29"/>
        <v>123</v>
      </c>
      <c r="B129" s="1">
        <f t="shared" si="21"/>
        <v>234</v>
      </c>
      <c r="C129" s="1">
        <f t="shared" si="22"/>
        <v>112</v>
      </c>
      <c r="D129" s="1">
        <f t="shared" si="30"/>
        <v>-5</v>
      </c>
      <c r="E129" s="1">
        <f t="shared" si="31"/>
        <v>-6</v>
      </c>
      <c r="F129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</v>
      </c>
      <c r="H129" s="1">
        <f t="shared" si="23"/>
        <v>106</v>
      </c>
      <c r="I129" s="1">
        <f t="shared" si="24"/>
        <v>44</v>
      </c>
      <c r="J129" s="1">
        <f t="shared" si="33"/>
        <v>-1</v>
      </c>
      <c r="K129" s="1">
        <f t="shared" si="34"/>
        <v>1</v>
      </c>
      <c r="L129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</v>
      </c>
      <c r="N129" s="1">
        <f t="shared" si="25"/>
        <v>124</v>
      </c>
      <c r="O129" s="1">
        <f t="shared" si="26"/>
        <v>37</v>
      </c>
      <c r="P129" s="1">
        <f t="shared" si="36"/>
        <v>5</v>
      </c>
      <c r="Q129" s="1">
        <f t="shared" si="37"/>
        <v>-1</v>
      </c>
      <c r="R129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</v>
      </c>
      <c r="T129" s="1">
        <f t="shared" si="27"/>
        <v>236</v>
      </c>
      <c r="U129" s="1">
        <f t="shared" si="28"/>
        <v>169</v>
      </c>
      <c r="V129" s="1">
        <f t="shared" si="39"/>
        <v>-2</v>
      </c>
      <c r="W129" s="1">
        <f t="shared" si="40"/>
        <v>2</v>
      </c>
      <c r="X129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</v>
      </c>
    </row>
    <row r="130" spans="1:24" x14ac:dyDescent="0.25">
      <c r="A130" s="1">
        <f t="shared" si="29"/>
        <v>124</v>
      </c>
      <c r="B130" s="1">
        <f t="shared" si="21"/>
        <v>229</v>
      </c>
      <c r="C130" s="1">
        <f t="shared" si="22"/>
        <v>107</v>
      </c>
      <c r="D130" s="1">
        <f t="shared" si="30"/>
        <v>-5</v>
      </c>
      <c r="E130" s="1">
        <f t="shared" si="31"/>
        <v>-5</v>
      </c>
      <c r="F130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</v>
      </c>
      <c r="H130" s="1">
        <f t="shared" si="23"/>
        <v>104</v>
      </c>
      <c r="I130" s="1">
        <f t="shared" si="24"/>
        <v>45</v>
      </c>
      <c r="J130" s="1">
        <f t="shared" si="33"/>
        <v>-2</v>
      </c>
      <c r="K130" s="1">
        <f t="shared" si="34"/>
        <v>1</v>
      </c>
      <c r="L130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</v>
      </c>
      <c r="N130" s="1">
        <f t="shared" si="25"/>
        <v>129</v>
      </c>
      <c r="O130" s="1">
        <f t="shared" si="26"/>
        <v>37</v>
      </c>
      <c r="P130" s="1">
        <f t="shared" si="36"/>
        <v>5</v>
      </c>
      <c r="Q130" s="1">
        <f t="shared" si="37"/>
        <v>0</v>
      </c>
      <c r="R130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</v>
      </c>
      <c r="T130" s="1">
        <f t="shared" si="27"/>
        <v>233</v>
      </c>
      <c r="U130" s="1">
        <f t="shared" si="28"/>
        <v>170</v>
      </c>
      <c r="V130" s="1">
        <f t="shared" si="39"/>
        <v>-3</v>
      </c>
      <c r="W130" s="1">
        <f t="shared" si="40"/>
        <v>1</v>
      </c>
      <c r="X130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</v>
      </c>
    </row>
    <row r="131" spans="1:24" x14ac:dyDescent="0.25">
      <c r="A131" s="1">
        <f t="shared" si="29"/>
        <v>125</v>
      </c>
      <c r="B131" s="1">
        <f t="shared" si="21"/>
        <v>224</v>
      </c>
      <c r="C131" s="1">
        <f t="shared" si="22"/>
        <v>102</v>
      </c>
      <c r="D131" s="1">
        <f t="shared" si="30"/>
        <v>-5</v>
      </c>
      <c r="E131" s="1">
        <f t="shared" si="31"/>
        <v>-5</v>
      </c>
      <c r="F131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</v>
      </c>
      <c r="H131" s="1">
        <f t="shared" si="23"/>
        <v>103</v>
      </c>
      <c r="I131" s="1">
        <f t="shared" si="24"/>
        <v>46</v>
      </c>
      <c r="J131" s="1">
        <f t="shared" si="33"/>
        <v>-1</v>
      </c>
      <c r="K131" s="1">
        <f t="shared" si="34"/>
        <v>1</v>
      </c>
      <c r="L131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</v>
      </c>
      <c r="N131" s="1">
        <f t="shared" si="25"/>
        <v>134</v>
      </c>
      <c r="O131" s="1">
        <f t="shared" si="26"/>
        <v>37</v>
      </c>
      <c r="P131" s="1">
        <f t="shared" si="36"/>
        <v>5</v>
      </c>
      <c r="Q131" s="1">
        <f t="shared" si="37"/>
        <v>0</v>
      </c>
      <c r="R131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</v>
      </c>
      <c r="T131" s="1">
        <f t="shared" si="27"/>
        <v>230</v>
      </c>
      <c r="U131" s="1">
        <f t="shared" si="28"/>
        <v>172</v>
      </c>
      <c r="V131" s="1">
        <f t="shared" si="39"/>
        <v>-3</v>
      </c>
      <c r="W131" s="1">
        <f t="shared" si="40"/>
        <v>2</v>
      </c>
      <c r="X131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</v>
      </c>
    </row>
    <row r="132" spans="1:24" x14ac:dyDescent="0.25">
      <c r="A132" s="1">
        <f t="shared" si="29"/>
        <v>126</v>
      </c>
      <c r="B132" s="1">
        <f t="shared" si="21"/>
        <v>219</v>
      </c>
      <c r="C132" s="1">
        <f t="shared" si="22"/>
        <v>97</v>
      </c>
      <c r="D132" s="1">
        <f t="shared" si="30"/>
        <v>-5</v>
      </c>
      <c r="E132" s="1">
        <f t="shared" si="31"/>
        <v>-5</v>
      </c>
      <c r="F132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</v>
      </c>
      <c r="H132" s="1">
        <f t="shared" si="23"/>
        <v>101</v>
      </c>
      <c r="I132" s="1">
        <f t="shared" si="24"/>
        <v>47</v>
      </c>
      <c r="J132" s="1">
        <f t="shared" si="33"/>
        <v>-2</v>
      </c>
      <c r="K132" s="1">
        <f t="shared" si="34"/>
        <v>1</v>
      </c>
      <c r="L132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</v>
      </c>
      <c r="N132" s="1">
        <f t="shared" si="25"/>
        <v>140</v>
      </c>
      <c r="O132" s="1">
        <f t="shared" si="26"/>
        <v>38</v>
      </c>
      <c r="P132" s="1">
        <f t="shared" si="36"/>
        <v>6</v>
      </c>
      <c r="Q132" s="1">
        <f t="shared" si="37"/>
        <v>1</v>
      </c>
      <c r="R132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</v>
      </c>
      <c r="T132" s="1">
        <f t="shared" si="27"/>
        <v>228</v>
      </c>
      <c r="U132" s="1">
        <f t="shared" si="28"/>
        <v>174</v>
      </c>
      <c r="V132" s="1">
        <f t="shared" si="39"/>
        <v>-2</v>
      </c>
      <c r="W132" s="1">
        <f t="shared" si="40"/>
        <v>2</v>
      </c>
      <c r="X132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</v>
      </c>
    </row>
    <row r="133" spans="1:24" x14ac:dyDescent="0.25">
      <c r="A133" s="1">
        <f t="shared" si="29"/>
        <v>127</v>
      </c>
      <c r="B133" s="1">
        <f t="shared" si="21"/>
        <v>213</v>
      </c>
      <c r="C133" s="1">
        <f t="shared" si="22"/>
        <v>92</v>
      </c>
      <c r="D133" s="1">
        <f t="shared" si="30"/>
        <v>-6</v>
      </c>
      <c r="E133" s="1">
        <f t="shared" si="31"/>
        <v>-5</v>
      </c>
      <c r="F133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</v>
      </c>
      <c r="H133" s="1">
        <f t="shared" si="23"/>
        <v>100</v>
      </c>
      <c r="I133" s="1">
        <f t="shared" si="24"/>
        <v>48</v>
      </c>
      <c r="J133" s="1">
        <f t="shared" si="33"/>
        <v>-1</v>
      </c>
      <c r="K133" s="1">
        <f t="shared" si="34"/>
        <v>1</v>
      </c>
      <c r="L133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</v>
      </c>
      <c r="N133" s="1">
        <f t="shared" si="25"/>
        <v>145</v>
      </c>
      <c r="O133" s="1">
        <f t="shared" si="26"/>
        <v>40</v>
      </c>
      <c r="P133" s="1">
        <f t="shared" si="36"/>
        <v>5</v>
      </c>
      <c r="Q133" s="1">
        <f t="shared" si="37"/>
        <v>2</v>
      </c>
      <c r="R133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</v>
      </c>
      <c r="T133" s="1">
        <f t="shared" si="27"/>
        <v>225</v>
      </c>
      <c r="U133" s="1">
        <f t="shared" si="28"/>
        <v>176</v>
      </c>
      <c r="V133" s="1">
        <f t="shared" si="39"/>
        <v>-3</v>
      </c>
      <c r="W133" s="1">
        <f t="shared" si="40"/>
        <v>2</v>
      </c>
      <c r="X133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</v>
      </c>
    </row>
    <row r="134" spans="1:24" x14ac:dyDescent="0.25">
      <c r="A134" s="1">
        <f t="shared" si="29"/>
        <v>128</v>
      </c>
      <c r="B134" s="1">
        <f t="shared" si="21"/>
        <v>207</v>
      </c>
      <c r="C134" s="1">
        <f t="shared" si="22"/>
        <v>87</v>
      </c>
      <c r="D134" s="1">
        <f t="shared" si="30"/>
        <v>-6</v>
      </c>
      <c r="E134" s="1">
        <f t="shared" si="31"/>
        <v>-5</v>
      </c>
      <c r="F134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</v>
      </c>
      <c r="H134" s="1">
        <f t="shared" si="23"/>
        <v>98</v>
      </c>
      <c r="I134" s="1">
        <f t="shared" si="24"/>
        <v>49</v>
      </c>
      <c r="J134" s="1">
        <f t="shared" si="33"/>
        <v>-2</v>
      </c>
      <c r="K134" s="1">
        <f t="shared" si="34"/>
        <v>1</v>
      </c>
      <c r="L134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</v>
      </c>
      <c r="N134" s="1">
        <f t="shared" si="25"/>
        <v>151</v>
      </c>
      <c r="O134" s="1">
        <f t="shared" si="26"/>
        <v>42</v>
      </c>
      <c r="P134" s="1">
        <f t="shared" si="36"/>
        <v>6</v>
      </c>
      <c r="Q134" s="1">
        <f t="shared" si="37"/>
        <v>2</v>
      </c>
      <c r="R134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</v>
      </c>
      <c r="T134" s="1">
        <f t="shared" si="27"/>
        <v>223</v>
      </c>
      <c r="U134" s="1">
        <f t="shared" si="28"/>
        <v>178</v>
      </c>
      <c r="V134" s="1">
        <f t="shared" si="39"/>
        <v>-2</v>
      </c>
      <c r="W134" s="1">
        <f t="shared" si="40"/>
        <v>2</v>
      </c>
      <c r="X134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</v>
      </c>
    </row>
    <row r="135" spans="1:24" x14ac:dyDescent="0.25">
      <c r="A135" s="1">
        <f t="shared" si="29"/>
        <v>129</v>
      </c>
      <c r="B135" s="1">
        <f t="shared" ref="B135:B198" si="42">ROUND($B$1/2+$B$3*SIN(4*($A135+90)*PI()/180),0)</f>
        <v>201</v>
      </c>
      <c r="C135" s="1">
        <f t="shared" ref="C135:C198" si="43">ROUND($B$2/2-$B$3*SIN(3*($A135+0)*PI()/180),0)</f>
        <v>83</v>
      </c>
      <c r="D135" s="1">
        <f t="shared" si="30"/>
        <v>-6</v>
      </c>
      <c r="E135" s="1">
        <f t="shared" si="31"/>
        <v>-4</v>
      </c>
      <c r="F135" t="str">
        <f t="shared" si="32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</v>
      </c>
      <c r="H135" s="1">
        <f t="shared" ref="H135:H198" si="44">ROUND($B$1/2+$B$3*COS(1*($A135+0)*PI()/180),0)</f>
        <v>97</v>
      </c>
      <c r="I135" s="1">
        <f t="shared" ref="I135:I198" si="45">ROUND($B$2/2-$B$3*SIN(1*($A135+0)*PI()/180),0)</f>
        <v>50</v>
      </c>
      <c r="J135" s="1">
        <f t="shared" si="33"/>
        <v>-1</v>
      </c>
      <c r="K135" s="1">
        <f t="shared" si="34"/>
        <v>1</v>
      </c>
      <c r="L135" t="str">
        <f t="shared" si="35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</v>
      </c>
      <c r="N135" s="1">
        <f t="shared" ref="N135:N198" si="46">ROUND($B$1/2+($B$3*($O$4-1)/$O$4)*COS($O$2*($A135+0)*PI()/180)+($B$3/$O$4)*COS($O$3*($A135+0)*PI()/180),0)</f>
        <v>157</v>
      </c>
      <c r="O135" s="1">
        <f t="shared" ref="O135:O198" si="47">ROUND($B$2/2+($B$3*($O$4-1)/$O$4)*SIN($O$2*($A135+0)*PI()/180)-($B$3/$O$4)*SIN($O$3*($A135+0)*PI()/180),0)</f>
        <v>45</v>
      </c>
      <c r="P135" s="1">
        <f t="shared" si="36"/>
        <v>6</v>
      </c>
      <c r="Q135" s="1">
        <f t="shared" si="37"/>
        <v>3</v>
      </c>
      <c r="R135" t="str">
        <f t="shared" si="38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</v>
      </c>
      <c r="T135" s="1">
        <f t="shared" ref="T135:T198" si="48">ROUND($B$1/2+($B$1/40)*16*POWER(SIN(1*($A135+0)*PI()/180),3),0)</f>
        <v>220</v>
      </c>
      <c r="U135" s="1">
        <f t="shared" ref="U135:U198" si="49">ROUND($B$2/2-($B$2/40)*(13*COS(1*($A135+0)*PI()/180)-5*COS(2*($A135+0)*PI()/180)-2*COS(3*($A135+0)*PI()/180)-COS(4*($A135+0)*PI()/180)),0)</f>
        <v>179</v>
      </c>
      <c r="V135" s="1">
        <f t="shared" si="39"/>
        <v>-3</v>
      </c>
      <c r="W135" s="1">
        <f t="shared" si="40"/>
        <v>1</v>
      </c>
      <c r="X135" t="str">
        <f t="shared" si="41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</v>
      </c>
    </row>
    <row r="136" spans="1:24" x14ac:dyDescent="0.25">
      <c r="A136" s="1">
        <f t="shared" ref="A136:A199" si="50">A135+1</f>
        <v>130</v>
      </c>
      <c r="B136" s="1">
        <f t="shared" si="42"/>
        <v>194</v>
      </c>
      <c r="C136" s="1">
        <f t="shared" si="43"/>
        <v>78</v>
      </c>
      <c r="D136" s="1">
        <f t="shared" ref="D136:D199" si="51">B136-B135</f>
        <v>-7</v>
      </c>
      <c r="E136" s="1">
        <f t="shared" ref="E136:E199" si="52">C136-C135</f>
        <v>-5</v>
      </c>
      <c r="F136" t="str">
        <f t="shared" ref="F136:F199" si="53">CONCATENATE(F135,", ",B136,", ",C136,", ",D136,", ",E136)</f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</v>
      </c>
      <c r="H136" s="1">
        <f t="shared" si="44"/>
        <v>96</v>
      </c>
      <c r="I136" s="1">
        <f t="shared" si="45"/>
        <v>51</v>
      </c>
      <c r="J136" s="1">
        <f t="shared" ref="J136:J199" si="54">H136-H135</f>
        <v>-1</v>
      </c>
      <c r="K136" s="1">
        <f t="shared" ref="K136:K199" si="55">I136-I135</f>
        <v>1</v>
      </c>
      <c r="L136" t="str">
        <f t="shared" ref="L136:L199" si="56">CONCATENATE(L135,", ",H136,", ",I136,", ",J136,", ",K136)</f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</v>
      </c>
      <c r="N136" s="1">
        <f t="shared" si="46"/>
        <v>162</v>
      </c>
      <c r="O136" s="1">
        <f t="shared" si="47"/>
        <v>49</v>
      </c>
      <c r="P136" s="1">
        <f t="shared" ref="P136:P199" si="57">N136-N135</f>
        <v>5</v>
      </c>
      <c r="Q136" s="1">
        <f t="shared" ref="Q136:Q199" si="58">O136-O135</f>
        <v>4</v>
      </c>
      <c r="R136" t="str">
        <f t="shared" ref="R136:R199" si="59">CONCATENATE(R135,", ",N136,", ",O136,", ",P136,", ",Q136)</f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</v>
      </c>
      <c r="T136" s="1">
        <f t="shared" si="48"/>
        <v>218</v>
      </c>
      <c r="U136" s="1">
        <f t="shared" si="49"/>
        <v>181</v>
      </c>
      <c r="V136" s="1">
        <f t="shared" ref="V136:V199" si="60">T136-T135</f>
        <v>-2</v>
      </c>
      <c r="W136" s="1">
        <f t="shared" ref="W136:W199" si="61">U136-U135</f>
        <v>2</v>
      </c>
      <c r="X136" t="str">
        <f t="shared" ref="X136:X199" si="62">CONCATENATE(X135,", ",T136,", ",U136,", ",V136,", ",W136)</f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</v>
      </c>
    </row>
    <row r="137" spans="1:24" x14ac:dyDescent="0.25">
      <c r="A137" s="1">
        <f t="shared" si="50"/>
        <v>131</v>
      </c>
      <c r="B137" s="1">
        <f t="shared" si="42"/>
        <v>188</v>
      </c>
      <c r="C137" s="1">
        <f t="shared" si="43"/>
        <v>74</v>
      </c>
      <c r="D137" s="1">
        <f t="shared" si="51"/>
        <v>-6</v>
      </c>
      <c r="E137" s="1">
        <f t="shared" si="52"/>
        <v>-4</v>
      </c>
      <c r="F137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</v>
      </c>
      <c r="H137" s="1">
        <f t="shared" si="44"/>
        <v>94</v>
      </c>
      <c r="I137" s="1">
        <f t="shared" si="45"/>
        <v>53</v>
      </c>
      <c r="J137" s="1">
        <f t="shared" si="54"/>
        <v>-2</v>
      </c>
      <c r="K137" s="1">
        <f t="shared" si="55"/>
        <v>2</v>
      </c>
      <c r="L137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</v>
      </c>
      <c r="N137" s="1">
        <f t="shared" si="46"/>
        <v>168</v>
      </c>
      <c r="O137" s="1">
        <f t="shared" si="47"/>
        <v>53</v>
      </c>
      <c r="P137" s="1">
        <f t="shared" si="57"/>
        <v>6</v>
      </c>
      <c r="Q137" s="1">
        <f t="shared" si="58"/>
        <v>4</v>
      </c>
      <c r="R137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</v>
      </c>
      <c r="T137" s="1">
        <f t="shared" si="48"/>
        <v>215</v>
      </c>
      <c r="U137" s="1">
        <f t="shared" si="49"/>
        <v>183</v>
      </c>
      <c r="V137" s="1">
        <f t="shared" si="60"/>
        <v>-3</v>
      </c>
      <c r="W137" s="1">
        <f t="shared" si="61"/>
        <v>2</v>
      </c>
      <c r="X137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</v>
      </c>
    </row>
    <row r="138" spans="1:24" x14ac:dyDescent="0.25">
      <c r="A138" s="1">
        <f t="shared" si="50"/>
        <v>132</v>
      </c>
      <c r="B138" s="1">
        <f t="shared" si="42"/>
        <v>181</v>
      </c>
      <c r="C138" s="1">
        <f t="shared" si="43"/>
        <v>69</v>
      </c>
      <c r="D138" s="1">
        <f t="shared" si="51"/>
        <v>-7</v>
      </c>
      <c r="E138" s="1">
        <f t="shared" si="52"/>
        <v>-5</v>
      </c>
      <c r="F138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</v>
      </c>
      <c r="H138" s="1">
        <f t="shared" si="44"/>
        <v>93</v>
      </c>
      <c r="I138" s="1">
        <f t="shared" si="45"/>
        <v>54</v>
      </c>
      <c r="J138" s="1">
        <f t="shared" si="54"/>
        <v>-1</v>
      </c>
      <c r="K138" s="1">
        <f t="shared" si="55"/>
        <v>1</v>
      </c>
      <c r="L138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</v>
      </c>
      <c r="N138" s="1">
        <f t="shared" si="46"/>
        <v>173</v>
      </c>
      <c r="O138" s="1">
        <f t="shared" si="47"/>
        <v>58</v>
      </c>
      <c r="P138" s="1">
        <f t="shared" si="57"/>
        <v>5</v>
      </c>
      <c r="Q138" s="1">
        <f t="shared" si="58"/>
        <v>5</v>
      </c>
      <c r="R138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</v>
      </c>
      <c r="T138" s="1">
        <f t="shared" si="48"/>
        <v>213</v>
      </c>
      <c r="U138" s="1">
        <f t="shared" si="49"/>
        <v>184</v>
      </c>
      <c r="V138" s="1">
        <f t="shared" si="60"/>
        <v>-2</v>
      </c>
      <c r="W138" s="1">
        <f t="shared" si="61"/>
        <v>1</v>
      </c>
      <c r="X138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</v>
      </c>
    </row>
    <row r="139" spans="1:24" x14ac:dyDescent="0.25">
      <c r="A139" s="1">
        <f t="shared" si="50"/>
        <v>133</v>
      </c>
      <c r="B139" s="1">
        <f t="shared" si="42"/>
        <v>174</v>
      </c>
      <c r="C139" s="1">
        <f t="shared" si="43"/>
        <v>65</v>
      </c>
      <c r="D139" s="1">
        <f t="shared" si="51"/>
        <v>-7</v>
      </c>
      <c r="E139" s="1">
        <f t="shared" si="52"/>
        <v>-4</v>
      </c>
      <c r="F139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</v>
      </c>
      <c r="H139" s="1">
        <f t="shared" si="44"/>
        <v>92</v>
      </c>
      <c r="I139" s="1">
        <f t="shared" si="45"/>
        <v>55</v>
      </c>
      <c r="J139" s="1">
        <f t="shared" si="54"/>
        <v>-1</v>
      </c>
      <c r="K139" s="1">
        <f t="shared" si="55"/>
        <v>1</v>
      </c>
      <c r="L139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</v>
      </c>
      <c r="N139" s="1">
        <f t="shared" si="46"/>
        <v>178</v>
      </c>
      <c r="O139" s="1">
        <f t="shared" si="47"/>
        <v>63</v>
      </c>
      <c r="P139" s="1">
        <f t="shared" si="57"/>
        <v>5</v>
      </c>
      <c r="Q139" s="1">
        <f t="shared" si="58"/>
        <v>5</v>
      </c>
      <c r="R139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</v>
      </c>
      <c r="T139" s="1">
        <f t="shared" si="48"/>
        <v>210</v>
      </c>
      <c r="U139" s="1">
        <f t="shared" si="49"/>
        <v>186</v>
      </c>
      <c r="V139" s="1">
        <f t="shared" si="60"/>
        <v>-3</v>
      </c>
      <c r="W139" s="1">
        <f t="shared" si="61"/>
        <v>2</v>
      </c>
      <c r="X139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</v>
      </c>
    </row>
    <row r="140" spans="1:24" x14ac:dyDescent="0.25">
      <c r="A140" s="1">
        <f t="shared" si="50"/>
        <v>134</v>
      </c>
      <c r="B140" s="1">
        <f t="shared" si="42"/>
        <v>167</v>
      </c>
      <c r="C140" s="1">
        <f t="shared" si="43"/>
        <v>61</v>
      </c>
      <c r="D140" s="1">
        <f t="shared" si="51"/>
        <v>-7</v>
      </c>
      <c r="E140" s="1">
        <f t="shared" si="52"/>
        <v>-4</v>
      </c>
      <c r="F140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</v>
      </c>
      <c r="H140" s="1">
        <f t="shared" si="44"/>
        <v>91</v>
      </c>
      <c r="I140" s="1">
        <f t="shared" si="45"/>
        <v>56</v>
      </c>
      <c r="J140" s="1">
        <f t="shared" si="54"/>
        <v>-1</v>
      </c>
      <c r="K140" s="1">
        <f t="shared" si="55"/>
        <v>1</v>
      </c>
      <c r="L140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</v>
      </c>
      <c r="N140" s="1">
        <f t="shared" si="46"/>
        <v>183</v>
      </c>
      <c r="O140" s="1">
        <f t="shared" si="47"/>
        <v>69</v>
      </c>
      <c r="P140" s="1">
        <f t="shared" si="57"/>
        <v>5</v>
      </c>
      <c r="Q140" s="1">
        <f t="shared" si="58"/>
        <v>6</v>
      </c>
      <c r="R140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</v>
      </c>
      <c r="T140" s="1">
        <f t="shared" si="48"/>
        <v>208</v>
      </c>
      <c r="U140" s="1">
        <f t="shared" si="49"/>
        <v>188</v>
      </c>
      <c r="V140" s="1">
        <f t="shared" si="60"/>
        <v>-2</v>
      </c>
      <c r="W140" s="1">
        <f t="shared" si="61"/>
        <v>2</v>
      </c>
      <c r="X140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</v>
      </c>
    </row>
    <row r="141" spans="1:24" x14ac:dyDescent="0.25">
      <c r="A141" s="1">
        <f t="shared" si="50"/>
        <v>135</v>
      </c>
      <c r="B141" s="1">
        <f t="shared" si="42"/>
        <v>160</v>
      </c>
      <c r="C141" s="1">
        <f t="shared" si="43"/>
        <v>57</v>
      </c>
      <c r="D141" s="1">
        <f t="shared" si="51"/>
        <v>-7</v>
      </c>
      <c r="E141" s="1">
        <f t="shared" si="52"/>
        <v>-4</v>
      </c>
      <c r="F141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</v>
      </c>
      <c r="H141" s="1">
        <f t="shared" si="44"/>
        <v>89</v>
      </c>
      <c r="I141" s="1">
        <f t="shared" si="45"/>
        <v>57</v>
      </c>
      <c r="J141" s="1">
        <f t="shared" si="54"/>
        <v>-2</v>
      </c>
      <c r="K141" s="1">
        <f t="shared" si="55"/>
        <v>1</v>
      </c>
      <c r="L141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</v>
      </c>
      <c r="N141" s="1">
        <f t="shared" si="46"/>
        <v>188</v>
      </c>
      <c r="O141" s="1">
        <f t="shared" si="47"/>
        <v>75</v>
      </c>
      <c r="P141" s="1">
        <f t="shared" si="57"/>
        <v>5</v>
      </c>
      <c r="Q141" s="1">
        <f t="shared" si="58"/>
        <v>6</v>
      </c>
      <c r="R141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</v>
      </c>
      <c r="T141" s="1">
        <f t="shared" si="48"/>
        <v>205</v>
      </c>
      <c r="U141" s="1">
        <f t="shared" si="49"/>
        <v>189</v>
      </c>
      <c r="V141" s="1">
        <f t="shared" si="60"/>
        <v>-3</v>
      </c>
      <c r="W141" s="1">
        <f t="shared" si="61"/>
        <v>1</v>
      </c>
      <c r="X141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</v>
      </c>
    </row>
    <row r="142" spans="1:24" x14ac:dyDescent="0.25">
      <c r="A142" s="1">
        <f t="shared" si="50"/>
        <v>136</v>
      </c>
      <c r="B142" s="1">
        <f t="shared" si="42"/>
        <v>153</v>
      </c>
      <c r="C142" s="1">
        <f t="shared" si="43"/>
        <v>54</v>
      </c>
      <c r="D142" s="1">
        <f t="shared" si="51"/>
        <v>-7</v>
      </c>
      <c r="E142" s="1">
        <f t="shared" si="52"/>
        <v>-3</v>
      </c>
      <c r="F142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</v>
      </c>
      <c r="H142" s="1">
        <f t="shared" si="44"/>
        <v>88</v>
      </c>
      <c r="I142" s="1">
        <f t="shared" si="45"/>
        <v>59</v>
      </c>
      <c r="J142" s="1">
        <f t="shared" si="54"/>
        <v>-1</v>
      </c>
      <c r="K142" s="1">
        <f t="shared" si="55"/>
        <v>2</v>
      </c>
      <c r="L142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</v>
      </c>
      <c r="N142" s="1">
        <f t="shared" si="46"/>
        <v>193</v>
      </c>
      <c r="O142" s="1">
        <f t="shared" si="47"/>
        <v>82</v>
      </c>
      <c r="P142" s="1">
        <f t="shared" si="57"/>
        <v>5</v>
      </c>
      <c r="Q142" s="1">
        <f t="shared" si="58"/>
        <v>7</v>
      </c>
      <c r="R142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</v>
      </c>
      <c r="T142" s="1">
        <f t="shared" si="48"/>
        <v>203</v>
      </c>
      <c r="U142" s="1">
        <f t="shared" si="49"/>
        <v>191</v>
      </c>
      <c r="V142" s="1">
        <f t="shared" si="60"/>
        <v>-2</v>
      </c>
      <c r="W142" s="1">
        <f t="shared" si="61"/>
        <v>2</v>
      </c>
      <c r="X142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</v>
      </c>
    </row>
    <row r="143" spans="1:24" x14ac:dyDescent="0.25">
      <c r="A143" s="1">
        <f t="shared" si="50"/>
        <v>137</v>
      </c>
      <c r="B143" s="1">
        <f t="shared" si="42"/>
        <v>146</v>
      </c>
      <c r="C143" s="1">
        <f t="shared" si="43"/>
        <v>50</v>
      </c>
      <c r="D143" s="1">
        <f t="shared" si="51"/>
        <v>-7</v>
      </c>
      <c r="E143" s="1">
        <f t="shared" si="52"/>
        <v>-4</v>
      </c>
      <c r="F143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</v>
      </c>
      <c r="H143" s="1">
        <f t="shared" si="44"/>
        <v>87</v>
      </c>
      <c r="I143" s="1">
        <f t="shared" si="45"/>
        <v>60</v>
      </c>
      <c r="J143" s="1">
        <f t="shared" si="54"/>
        <v>-1</v>
      </c>
      <c r="K143" s="1">
        <f t="shared" si="55"/>
        <v>1</v>
      </c>
      <c r="L143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</v>
      </c>
      <c r="N143" s="1">
        <f t="shared" si="46"/>
        <v>197</v>
      </c>
      <c r="O143" s="1">
        <f t="shared" si="47"/>
        <v>88</v>
      </c>
      <c r="P143" s="1">
        <f t="shared" si="57"/>
        <v>4</v>
      </c>
      <c r="Q143" s="1">
        <f t="shared" si="58"/>
        <v>6</v>
      </c>
      <c r="R143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</v>
      </c>
      <c r="T143" s="1">
        <f t="shared" si="48"/>
        <v>201</v>
      </c>
      <c r="U143" s="1">
        <f t="shared" si="49"/>
        <v>193</v>
      </c>
      <c r="V143" s="1">
        <f t="shared" si="60"/>
        <v>-2</v>
      </c>
      <c r="W143" s="1">
        <f t="shared" si="61"/>
        <v>2</v>
      </c>
      <c r="X143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</v>
      </c>
    </row>
    <row r="144" spans="1:24" x14ac:dyDescent="0.25">
      <c r="A144" s="1">
        <f t="shared" si="50"/>
        <v>138</v>
      </c>
      <c r="B144" s="1">
        <f t="shared" si="42"/>
        <v>139</v>
      </c>
      <c r="C144" s="1">
        <f t="shared" si="43"/>
        <v>47</v>
      </c>
      <c r="D144" s="1">
        <f t="shared" si="51"/>
        <v>-7</v>
      </c>
      <c r="E144" s="1">
        <f t="shared" si="52"/>
        <v>-3</v>
      </c>
      <c r="F144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</v>
      </c>
      <c r="H144" s="1">
        <f t="shared" si="44"/>
        <v>86</v>
      </c>
      <c r="I144" s="1">
        <f t="shared" si="45"/>
        <v>61</v>
      </c>
      <c r="J144" s="1">
        <f t="shared" si="54"/>
        <v>-1</v>
      </c>
      <c r="K144" s="1">
        <f t="shared" si="55"/>
        <v>1</v>
      </c>
      <c r="L144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</v>
      </c>
      <c r="N144" s="1">
        <f t="shared" si="46"/>
        <v>200</v>
      </c>
      <c r="O144" s="1">
        <f t="shared" si="47"/>
        <v>96</v>
      </c>
      <c r="P144" s="1">
        <f t="shared" si="57"/>
        <v>3</v>
      </c>
      <c r="Q144" s="1">
        <f t="shared" si="58"/>
        <v>8</v>
      </c>
      <c r="R144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</v>
      </c>
      <c r="T144" s="1">
        <f t="shared" si="48"/>
        <v>198</v>
      </c>
      <c r="U144" s="1">
        <f t="shared" si="49"/>
        <v>194</v>
      </c>
      <c r="V144" s="1">
        <f t="shared" si="60"/>
        <v>-3</v>
      </c>
      <c r="W144" s="1">
        <f t="shared" si="61"/>
        <v>1</v>
      </c>
      <c r="X144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</v>
      </c>
    </row>
    <row r="145" spans="1:24" x14ac:dyDescent="0.25">
      <c r="A145" s="1">
        <f t="shared" si="50"/>
        <v>139</v>
      </c>
      <c r="B145" s="1">
        <f t="shared" si="42"/>
        <v>132</v>
      </c>
      <c r="C145" s="1">
        <f t="shared" si="43"/>
        <v>44</v>
      </c>
      <c r="D145" s="1">
        <f t="shared" si="51"/>
        <v>-7</v>
      </c>
      <c r="E145" s="1">
        <f t="shared" si="52"/>
        <v>-3</v>
      </c>
      <c r="F145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</v>
      </c>
      <c r="H145" s="1">
        <f t="shared" si="44"/>
        <v>85</v>
      </c>
      <c r="I145" s="1">
        <f t="shared" si="45"/>
        <v>62</v>
      </c>
      <c r="J145" s="1">
        <f t="shared" si="54"/>
        <v>-1</v>
      </c>
      <c r="K145" s="1">
        <f t="shared" si="55"/>
        <v>1</v>
      </c>
      <c r="L145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</v>
      </c>
      <c r="N145" s="1">
        <f t="shared" si="46"/>
        <v>204</v>
      </c>
      <c r="O145" s="1">
        <f t="shared" si="47"/>
        <v>103</v>
      </c>
      <c r="P145" s="1">
        <f t="shared" si="57"/>
        <v>4</v>
      </c>
      <c r="Q145" s="1">
        <f t="shared" si="58"/>
        <v>7</v>
      </c>
      <c r="R145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</v>
      </c>
      <c r="T145" s="1">
        <f t="shared" si="48"/>
        <v>196</v>
      </c>
      <c r="U145" s="1">
        <f t="shared" si="49"/>
        <v>196</v>
      </c>
      <c r="V145" s="1">
        <f t="shared" si="60"/>
        <v>-2</v>
      </c>
      <c r="W145" s="1">
        <f t="shared" si="61"/>
        <v>2</v>
      </c>
      <c r="X145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</v>
      </c>
    </row>
    <row r="146" spans="1:24" x14ac:dyDescent="0.25">
      <c r="A146" s="1">
        <f t="shared" si="50"/>
        <v>140</v>
      </c>
      <c r="B146" s="1">
        <f t="shared" si="42"/>
        <v>126</v>
      </c>
      <c r="C146" s="1">
        <f t="shared" si="43"/>
        <v>41</v>
      </c>
      <c r="D146" s="1">
        <f t="shared" si="51"/>
        <v>-6</v>
      </c>
      <c r="E146" s="1">
        <f t="shared" si="52"/>
        <v>-3</v>
      </c>
      <c r="F146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</v>
      </c>
      <c r="H146" s="1">
        <f t="shared" si="44"/>
        <v>83</v>
      </c>
      <c r="I146" s="1">
        <f t="shared" si="45"/>
        <v>64</v>
      </c>
      <c r="J146" s="1">
        <f t="shared" si="54"/>
        <v>-2</v>
      </c>
      <c r="K146" s="1">
        <f t="shared" si="55"/>
        <v>2</v>
      </c>
      <c r="L146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</v>
      </c>
      <c r="N146" s="1">
        <f t="shared" si="46"/>
        <v>207</v>
      </c>
      <c r="O146" s="1">
        <f t="shared" si="47"/>
        <v>111</v>
      </c>
      <c r="P146" s="1">
        <f t="shared" si="57"/>
        <v>3</v>
      </c>
      <c r="Q146" s="1">
        <f t="shared" si="58"/>
        <v>8</v>
      </c>
      <c r="R146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</v>
      </c>
      <c r="T146" s="1">
        <f t="shared" si="48"/>
        <v>194</v>
      </c>
      <c r="U146" s="1">
        <f t="shared" si="49"/>
        <v>198</v>
      </c>
      <c r="V146" s="1">
        <f t="shared" si="60"/>
        <v>-2</v>
      </c>
      <c r="W146" s="1">
        <f t="shared" si="61"/>
        <v>2</v>
      </c>
      <c r="X146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</v>
      </c>
    </row>
    <row r="147" spans="1:24" x14ac:dyDescent="0.25">
      <c r="A147" s="1">
        <f t="shared" si="50"/>
        <v>141</v>
      </c>
      <c r="B147" s="1">
        <f t="shared" si="42"/>
        <v>119</v>
      </c>
      <c r="C147" s="1">
        <f t="shared" si="43"/>
        <v>39</v>
      </c>
      <c r="D147" s="1">
        <f t="shared" si="51"/>
        <v>-7</v>
      </c>
      <c r="E147" s="1">
        <f t="shared" si="52"/>
        <v>-2</v>
      </c>
      <c r="F147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</v>
      </c>
      <c r="H147" s="1">
        <f t="shared" si="44"/>
        <v>82</v>
      </c>
      <c r="I147" s="1">
        <f t="shared" si="45"/>
        <v>65</v>
      </c>
      <c r="J147" s="1">
        <f t="shared" si="54"/>
        <v>-1</v>
      </c>
      <c r="K147" s="1">
        <f t="shared" si="55"/>
        <v>1</v>
      </c>
      <c r="L147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</v>
      </c>
      <c r="N147" s="1">
        <f t="shared" si="46"/>
        <v>210</v>
      </c>
      <c r="O147" s="1">
        <f t="shared" si="47"/>
        <v>119</v>
      </c>
      <c r="P147" s="1">
        <f t="shared" si="57"/>
        <v>3</v>
      </c>
      <c r="Q147" s="1">
        <f t="shared" si="58"/>
        <v>8</v>
      </c>
      <c r="R147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</v>
      </c>
      <c r="T147" s="1">
        <f t="shared" si="48"/>
        <v>192</v>
      </c>
      <c r="U147" s="1">
        <f t="shared" si="49"/>
        <v>199</v>
      </c>
      <c r="V147" s="1">
        <f t="shared" si="60"/>
        <v>-2</v>
      </c>
      <c r="W147" s="1">
        <f t="shared" si="61"/>
        <v>1</v>
      </c>
      <c r="X147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</v>
      </c>
    </row>
    <row r="148" spans="1:24" x14ac:dyDescent="0.25">
      <c r="A148" s="1">
        <f t="shared" si="50"/>
        <v>142</v>
      </c>
      <c r="B148" s="1">
        <f t="shared" si="42"/>
        <v>113</v>
      </c>
      <c r="C148" s="1">
        <f t="shared" si="43"/>
        <v>37</v>
      </c>
      <c r="D148" s="1">
        <f t="shared" si="51"/>
        <v>-6</v>
      </c>
      <c r="E148" s="1">
        <f t="shared" si="52"/>
        <v>-2</v>
      </c>
      <c r="F148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</v>
      </c>
      <c r="H148" s="1">
        <f t="shared" si="44"/>
        <v>81</v>
      </c>
      <c r="I148" s="1">
        <f t="shared" si="45"/>
        <v>66</v>
      </c>
      <c r="J148" s="1">
        <f t="shared" si="54"/>
        <v>-1</v>
      </c>
      <c r="K148" s="1">
        <f t="shared" si="55"/>
        <v>1</v>
      </c>
      <c r="L148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</v>
      </c>
      <c r="N148" s="1">
        <f t="shared" si="46"/>
        <v>212</v>
      </c>
      <c r="O148" s="1">
        <f t="shared" si="47"/>
        <v>127</v>
      </c>
      <c r="P148" s="1">
        <f t="shared" si="57"/>
        <v>2</v>
      </c>
      <c r="Q148" s="1">
        <f t="shared" si="58"/>
        <v>8</v>
      </c>
      <c r="R148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</v>
      </c>
      <c r="T148" s="1">
        <f t="shared" si="48"/>
        <v>190</v>
      </c>
      <c r="U148" s="1">
        <f t="shared" si="49"/>
        <v>201</v>
      </c>
      <c r="V148" s="1">
        <f t="shared" si="60"/>
        <v>-2</v>
      </c>
      <c r="W148" s="1">
        <f t="shared" si="61"/>
        <v>2</v>
      </c>
      <c r="X148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</v>
      </c>
    </row>
    <row r="149" spans="1:24" x14ac:dyDescent="0.25">
      <c r="A149" s="1">
        <f t="shared" si="50"/>
        <v>143</v>
      </c>
      <c r="B149" s="1">
        <f t="shared" si="42"/>
        <v>107</v>
      </c>
      <c r="C149" s="1">
        <f t="shared" si="43"/>
        <v>35</v>
      </c>
      <c r="D149" s="1">
        <f t="shared" si="51"/>
        <v>-6</v>
      </c>
      <c r="E149" s="1">
        <f t="shared" si="52"/>
        <v>-2</v>
      </c>
      <c r="F149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</v>
      </c>
      <c r="H149" s="1">
        <f t="shared" si="44"/>
        <v>80</v>
      </c>
      <c r="I149" s="1">
        <f t="shared" si="45"/>
        <v>68</v>
      </c>
      <c r="J149" s="1">
        <f t="shared" si="54"/>
        <v>-1</v>
      </c>
      <c r="K149" s="1">
        <f t="shared" si="55"/>
        <v>2</v>
      </c>
      <c r="L149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</v>
      </c>
      <c r="N149" s="1">
        <f t="shared" si="46"/>
        <v>214</v>
      </c>
      <c r="O149" s="1">
        <f t="shared" si="47"/>
        <v>135</v>
      </c>
      <c r="P149" s="1">
        <f t="shared" si="57"/>
        <v>2</v>
      </c>
      <c r="Q149" s="1">
        <f t="shared" si="58"/>
        <v>8</v>
      </c>
      <c r="R149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</v>
      </c>
      <c r="T149" s="1">
        <f t="shared" si="48"/>
        <v>188</v>
      </c>
      <c r="U149" s="1">
        <f t="shared" si="49"/>
        <v>202</v>
      </c>
      <c r="V149" s="1">
        <f t="shared" si="60"/>
        <v>-2</v>
      </c>
      <c r="W149" s="1">
        <f t="shared" si="61"/>
        <v>1</v>
      </c>
      <c r="X149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</v>
      </c>
    </row>
    <row r="150" spans="1:24" x14ac:dyDescent="0.25">
      <c r="A150" s="1">
        <f t="shared" si="50"/>
        <v>144</v>
      </c>
      <c r="B150" s="1">
        <f t="shared" si="42"/>
        <v>101</v>
      </c>
      <c r="C150" s="1">
        <f t="shared" si="43"/>
        <v>33</v>
      </c>
      <c r="D150" s="1">
        <f t="shared" si="51"/>
        <v>-6</v>
      </c>
      <c r="E150" s="1">
        <f t="shared" si="52"/>
        <v>-2</v>
      </c>
      <c r="F150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</v>
      </c>
      <c r="H150" s="1">
        <f t="shared" si="44"/>
        <v>79</v>
      </c>
      <c r="I150" s="1">
        <f t="shared" si="45"/>
        <v>69</v>
      </c>
      <c r="J150" s="1">
        <f t="shared" si="54"/>
        <v>-1</v>
      </c>
      <c r="K150" s="1">
        <f t="shared" si="55"/>
        <v>1</v>
      </c>
      <c r="L150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</v>
      </c>
      <c r="N150" s="1">
        <f t="shared" si="46"/>
        <v>215</v>
      </c>
      <c r="O150" s="1">
        <f t="shared" si="47"/>
        <v>143</v>
      </c>
      <c r="P150" s="1">
        <f t="shared" si="57"/>
        <v>1</v>
      </c>
      <c r="Q150" s="1">
        <f t="shared" si="58"/>
        <v>8</v>
      </c>
      <c r="R150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</v>
      </c>
      <c r="T150" s="1">
        <f t="shared" si="48"/>
        <v>186</v>
      </c>
      <c r="U150" s="1">
        <f t="shared" si="49"/>
        <v>204</v>
      </c>
      <c r="V150" s="1">
        <f t="shared" si="60"/>
        <v>-2</v>
      </c>
      <c r="W150" s="1">
        <f t="shared" si="61"/>
        <v>2</v>
      </c>
      <c r="X150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</v>
      </c>
    </row>
    <row r="151" spans="1:24" x14ac:dyDescent="0.25">
      <c r="A151" s="1">
        <f t="shared" si="50"/>
        <v>145</v>
      </c>
      <c r="B151" s="1">
        <f t="shared" si="42"/>
        <v>96</v>
      </c>
      <c r="C151" s="1">
        <f t="shared" si="43"/>
        <v>31</v>
      </c>
      <c r="D151" s="1">
        <f t="shared" si="51"/>
        <v>-5</v>
      </c>
      <c r="E151" s="1">
        <f t="shared" si="52"/>
        <v>-2</v>
      </c>
      <c r="F151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</v>
      </c>
      <c r="H151" s="1">
        <f t="shared" si="44"/>
        <v>78</v>
      </c>
      <c r="I151" s="1">
        <f t="shared" si="45"/>
        <v>71</v>
      </c>
      <c r="J151" s="1">
        <f t="shared" si="54"/>
        <v>-1</v>
      </c>
      <c r="K151" s="1">
        <f t="shared" si="55"/>
        <v>2</v>
      </c>
      <c r="L151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</v>
      </c>
      <c r="N151" s="1">
        <f t="shared" si="46"/>
        <v>216</v>
      </c>
      <c r="O151" s="1">
        <f t="shared" si="47"/>
        <v>151</v>
      </c>
      <c r="P151" s="1">
        <f t="shared" si="57"/>
        <v>1</v>
      </c>
      <c r="Q151" s="1">
        <f t="shared" si="58"/>
        <v>8</v>
      </c>
      <c r="R151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</v>
      </c>
      <c r="T151" s="1">
        <f t="shared" si="48"/>
        <v>184</v>
      </c>
      <c r="U151" s="1">
        <f t="shared" si="49"/>
        <v>206</v>
      </c>
      <c r="V151" s="1">
        <f t="shared" si="60"/>
        <v>-2</v>
      </c>
      <c r="W151" s="1">
        <f t="shared" si="61"/>
        <v>2</v>
      </c>
      <c r="X151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</v>
      </c>
    </row>
    <row r="152" spans="1:24" x14ac:dyDescent="0.25">
      <c r="A152" s="1">
        <f t="shared" si="50"/>
        <v>146</v>
      </c>
      <c r="B152" s="1">
        <f t="shared" si="42"/>
        <v>91</v>
      </c>
      <c r="C152" s="1">
        <f t="shared" si="43"/>
        <v>30</v>
      </c>
      <c r="D152" s="1">
        <f t="shared" si="51"/>
        <v>-5</v>
      </c>
      <c r="E152" s="1">
        <f t="shared" si="52"/>
        <v>-1</v>
      </c>
      <c r="F152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</v>
      </c>
      <c r="H152" s="1">
        <f t="shared" si="44"/>
        <v>77</v>
      </c>
      <c r="I152" s="1">
        <f t="shared" si="45"/>
        <v>72</v>
      </c>
      <c r="J152" s="1">
        <f t="shared" si="54"/>
        <v>-1</v>
      </c>
      <c r="K152" s="1">
        <f t="shared" si="55"/>
        <v>1</v>
      </c>
      <c r="L152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</v>
      </c>
      <c r="N152" s="1">
        <f t="shared" si="46"/>
        <v>216</v>
      </c>
      <c r="O152" s="1">
        <f t="shared" si="47"/>
        <v>158</v>
      </c>
      <c r="P152" s="1">
        <f t="shared" si="57"/>
        <v>0</v>
      </c>
      <c r="Q152" s="1">
        <f t="shared" si="58"/>
        <v>7</v>
      </c>
      <c r="R152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</v>
      </c>
      <c r="T152" s="1">
        <f t="shared" si="48"/>
        <v>182</v>
      </c>
      <c r="U152" s="1">
        <f t="shared" si="49"/>
        <v>207</v>
      </c>
      <c r="V152" s="1">
        <f t="shared" si="60"/>
        <v>-2</v>
      </c>
      <c r="W152" s="1">
        <f t="shared" si="61"/>
        <v>1</v>
      </c>
      <c r="X152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</v>
      </c>
    </row>
    <row r="153" spans="1:24" x14ac:dyDescent="0.25">
      <c r="A153" s="1">
        <f t="shared" si="50"/>
        <v>147</v>
      </c>
      <c r="B153" s="1">
        <f t="shared" si="42"/>
        <v>86</v>
      </c>
      <c r="C153" s="1">
        <f t="shared" si="43"/>
        <v>29</v>
      </c>
      <c r="D153" s="1">
        <f t="shared" si="51"/>
        <v>-5</v>
      </c>
      <c r="E153" s="1">
        <f t="shared" si="52"/>
        <v>-1</v>
      </c>
      <c r="F153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</v>
      </c>
      <c r="H153" s="1">
        <f t="shared" si="44"/>
        <v>76</v>
      </c>
      <c r="I153" s="1">
        <f t="shared" si="45"/>
        <v>74</v>
      </c>
      <c r="J153" s="1">
        <f t="shared" si="54"/>
        <v>-1</v>
      </c>
      <c r="K153" s="1">
        <f t="shared" si="55"/>
        <v>2</v>
      </c>
      <c r="L153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</v>
      </c>
      <c r="N153" s="1">
        <f t="shared" si="46"/>
        <v>216</v>
      </c>
      <c r="O153" s="1">
        <f t="shared" si="47"/>
        <v>166</v>
      </c>
      <c r="P153" s="1">
        <f t="shared" si="57"/>
        <v>0</v>
      </c>
      <c r="Q153" s="1">
        <f t="shared" si="58"/>
        <v>8</v>
      </c>
      <c r="R153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</v>
      </c>
      <c r="T153" s="1">
        <f t="shared" si="48"/>
        <v>181</v>
      </c>
      <c r="U153" s="1">
        <f t="shared" si="49"/>
        <v>209</v>
      </c>
      <c r="V153" s="1">
        <f t="shared" si="60"/>
        <v>-1</v>
      </c>
      <c r="W153" s="1">
        <f t="shared" si="61"/>
        <v>2</v>
      </c>
      <c r="X153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</v>
      </c>
    </row>
    <row r="154" spans="1:24" x14ac:dyDescent="0.25">
      <c r="A154" s="1">
        <f t="shared" si="50"/>
        <v>148</v>
      </c>
      <c r="B154" s="1">
        <f t="shared" si="42"/>
        <v>81</v>
      </c>
      <c r="C154" s="1">
        <f t="shared" si="43"/>
        <v>29</v>
      </c>
      <c r="D154" s="1">
        <f t="shared" si="51"/>
        <v>-5</v>
      </c>
      <c r="E154" s="1">
        <f t="shared" si="52"/>
        <v>0</v>
      </c>
      <c r="F154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</v>
      </c>
      <c r="H154" s="1">
        <f t="shared" si="44"/>
        <v>75</v>
      </c>
      <c r="I154" s="1">
        <f t="shared" si="45"/>
        <v>75</v>
      </c>
      <c r="J154" s="1">
        <f t="shared" si="54"/>
        <v>-1</v>
      </c>
      <c r="K154" s="1">
        <f t="shared" si="55"/>
        <v>1</v>
      </c>
      <c r="L154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</v>
      </c>
      <c r="N154" s="1">
        <f t="shared" si="46"/>
        <v>215</v>
      </c>
      <c r="O154" s="1">
        <f t="shared" si="47"/>
        <v>173</v>
      </c>
      <c r="P154" s="1">
        <f t="shared" si="57"/>
        <v>-1</v>
      </c>
      <c r="Q154" s="1">
        <f t="shared" si="58"/>
        <v>7</v>
      </c>
      <c r="R154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</v>
      </c>
      <c r="T154" s="1">
        <f t="shared" si="48"/>
        <v>179</v>
      </c>
      <c r="U154" s="1">
        <f t="shared" si="49"/>
        <v>210</v>
      </c>
      <c r="V154" s="1">
        <f t="shared" si="60"/>
        <v>-2</v>
      </c>
      <c r="W154" s="1">
        <f t="shared" si="61"/>
        <v>1</v>
      </c>
      <c r="X154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</v>
      </c>
    </row>
    <row r="155" spans="1:24" x14ac:dyDescent="0.25">
      <c r="A155" s="1">
        <f t="shared" si="50"/>
        <v>149</v>
      </c>
      <c r="B155" s="1">
        <f t="shared" si="42"/>
        <v>77</v>
      </c>
      <c r="C155" s="1">
        <f t="shared" si="43"/>
        <v>28</v>
      </c>
      <c r="D155" s="1">
        <f t="shared" si="51"/>
        <v>-4</v>
      </c>
      <c r="E155" s="1">
        <f t="shared" si="52"/>
        <v>-1</v>
      </c>
      <c r="F155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</v>
      </c>
      <c r="H155" s="1">
        <f t="shared" si="44"/>
        <v>74</v>
      </c>
      <c r="I155" s="1">
        <f t="shared" si="45"/>
        <v>76</v>
      </c>
      <c r="J155" s="1">
        <f t="shared" si="54"/>
        <v>-1</v>
      </c>
      <c r="K155" s="1">
        <f t="shared" si="55"/>
        <v>1</v>
      </c>
      <c r="L155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</v>
      </c>
      <c r="N155" s="1">
        <f t="shared" si="46"/>
        <v>214</v>
      </c>
      <c r="O155" s="1">
        <f t="shared" si="47"/>
        <v>180</v>
      </c>
      <c r="P155" s="1">
        <f t="shared" si="57"/>
        <v>-1</v>
      </c>
      <c r="Q155" s="1">
        <f t="shared" si="58"/>
        <v>7</v>
      </c>
      <c r="R155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</v>
      </c>
      <c r="T155" s="1">
        <f t="shared" si="48"/>
        <v>177</v>
      </c>
      <c r="U155" s="1">
        <f t="shared" si="49"/>
        <v>211</v>
      </c>
      <c r="V155" s="1">
        <f t="shared" si="60"/>
        <v>-2</v>
      </c>
      <c r="W155" s="1">
        <f t="shared" si="61"/>
        <v>1</v>
      </c>
      <c r="X155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</v>
      </c>
    </row>
    <row r="156" spans="1:24" x14ac:dyDescent="0.25">
      <c r="A156" s="1">
        <f t="shared" si="50"/>
        <v>150</v>
      </c>
      <c r="B156" s="1">
        <f t="shared" si="42"/>
        <v>73</v>
      </c>
      <c r="C156" s="1">
        <f t="shared" si="43"/>
        <v>28</v>
      </c>
      <c r="D156" s="1">
        <f t="shared" si="51"/>
        <v>-4</v>
      </c>
      <c r="E156" s="1">
        <f t="shared" si="52"/>
        <v>0</v>
      </c>
      <c r="F156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</v>
      </c>
      <c r="H156" s="1">
        <f t="shared" si="44"/>
        <v>73</v>
      </c>
      <c r="I156" s="1">
        <f t="shared" si="45"/>
        <v>78</v>
      </c>
      <c r="J156" s="1">
        <f t="shared" si="54"/>
        <v>-1</v>
      </c>
      <c r="K156" s="1">
        <f t="shared" si="55"/>
        <v>2</v>
      </c>
      <c r="L156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</v>
      </c>
      <c r="N156" s="1">
        <f t="shared" si="46"/>
        <v>212</v>
      </c>
      <c r="O156" s="1">
        <f t="shared" si="47"/>
        <v>187</v>
      </c>
      <c r="P156" s="1">
        <f t="shared" si="57"/>
        <v>-2</v>
      </c>
      <c r="Q156" s="1">
        <f t="shared" si="58"/>
        <v>7</v>
      </c>
      <c r="R156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</v>
      </c>
      <c r="T156" s="1">
        <f t="shared" si="48"/>
        <v>176</v>
      </c>
      <c r="U156" s="1">
        <f t="shared" si="49"/>
        <v>213</v>
      </c>
      <c r="V156" s="1">
        <f t="shared" si="60"/>
        <v>-1</v>
      </c>
      <c r="W156" s="1">
        <f t="shared" si="61"/>
        <v>2</v>
      </c>
      <c r="X156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</v>
      </c>
    </row>
    <row r="157" spans="1:24" x14ac:dyDescent="0.25">
      <c r="A157" s="1">
        <f t="shared" si="50"/>
        <v>151</v>
      </c>
      <c r="B157" s="1">
        <f t="shared" si="42"/>
        <v>70</v>
      </c>
      <c r="C157" s="1">
        <f t="shared" si="43"/>
        <v>28</v>
      </c>
      <c r="D157" s="1">
        <f t="shared" si="51"/>
        <v>-3</v>
      </c>
      <c r="E157" s="1">
        <f t="shared" si="52"/>
        <v>0</v>
      </c>
      <c r="F157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</v>
      </c>
      <c r="H157" s="1">
        <f t="shared" si="44"/>
        <v>73</v>
      </c>
      <c r="I157" s="1">
        <f t="shared" si="45"/>
        <v>80</v>
      </c>
      <c r="J157" s="1">
        <f t="shared" si="54"/>
        <v>0</v>
      </c>
      <c r="K157" s="1">
        <f t="shared" si="55"/>
        <v>2</v>
      </c>
      <c r="L157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</v>
      </c>
      <c r="N157" s="1">
        <f t="shared" si="46"/>
        <v>210</v>
      </c>
      <c r="O157" s="1">
        <f t="shared" si="47"/>
        <v>193</v>
      </c>
      <c r="P157" s="1">
        <f t="shared" si="57"/>
        <v>-2</v>
      </c>
      <c r="Q157" s="1">
        <f t="shared" si="58"/>
        <v>6</v>
      </c>
      <c r="R157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</v>
      </c>
      <c r="T157" s="1">
        <f t="shared" si="48"/>
        <v>175</v>
      </c>
      <c r="U157" s="1">
        <f t="shared" si="49"/>
        <v>214</v>
      </c>
      <c r="V157" s="1">
        <f t="shared" si="60"/>
        <v>-1</v>
      </c>
      <c r="W157" s="1">
        <f t="shared" si="61"/>
        <v>1</v>
      </c>
      <c r="X157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</v>
      </c>
    </row>
    <row r="158" spans="1:24" x14ac:dyDescent="0.25">
      <c r="A158" s="1">
        <f t="shared" si="50"/>
        <v>152</v>
      </c>
      <c r="B158" s="1">
        <f t="shared" si="42"/>
        <v>67</v>
      </c>
      <c r="C158" s="1">
        <f t="shared" si="43"/>
        <v>29</v>
      </c>
      <c r="D158" s="1">
        <f t="shared" si="51"/>
        <v>-3</v>
      </c>
      <c r="E158" s="1">
        <f t="shared" si="52"/>
        <v>1</v>
      </c>
      <c r="F158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</v>
      </c>
      <c r="H158" s="1">
        <f t="shared" si="44"/>
        <v>72</v>
      </c>
      <c r="I158" s="1">
        <f t="shared" si="45"/>
        <v>81</v>
      </c>
      <c r="J158" s="1">
        <f t="shared" si="54"/>
        <v>-1</v>
      </c>
      <c r="K158" s="1">
        <f t="shared" si="55"/>
        <v>1</v>
      </c>
      <c r="L158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</v>
      </c>
      <c r="N158" s="1">
        <f t="shared" si="46"/>
        <v>208</v>
      </c>
      <c r="O158" s="1">
        <f t="shared" si="47"/>
        <v>199</v>
      </c>
      <c r="P158" s="1">
        <f t="shared" si="57"/>
        <v>-2</v>
      </c>
      <c r="Q158" s="1">
        <f t="shared" si="58"/>
        <v>6</v>
      </c>
      <c r="R158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</v>
      </c>
      <c r="T158" s="1">
        <f t="shared" si="48"/>
        <v>173</v>
      </c>
      <c r="U158" s="1">
        <f t="shared" si="49"/>
        <v>216</v>
      </c>
      <c r="V158" s="1">
        <f t="shared" si="60"/>
        <v>-2</v>
      </c>
      <c r="W158" s="1">
        <f t="shared" si="61"/>
        <v>2</v>
      </c>
      <c r="X158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</v>
      </c>
    </row>
    <row r="159" spans="1:24" x14ac:dyDescent="0.25">
      <c r="A159" s="1">
        <f t="shared" si="50"/>
        <v>153</v>
      </c>
      <c r="B159" s="1">
        <f t="shared" si="42"/>
        <v>65</v>
      </c>
      <c r="C159" s="1">
        <f t="shared" si="43"/>
        <v>29</v>
      </c>
      <c r="D159" s="1">
        <f t="shared" si="51"/>
        <v>-2</v>
      </c>
      <c r="E159" s="1">
        <f t="shared" si="52"/>
        <v>0</v>
      </c>
      <c r="F159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</v>
      </c>
      <c r="H159" s="1">
        <f t="shared" si="44"/>
        <v>71</v>
      </c>
      <c r="I159" s="1">
        <f t="shared" si="45"/>
        <v>83</v>
      </c>
      <c r="J159" s="1">
        <f t="shared" si="54"/>
        <v>-1</v>
      </c>
      <c r="K159" s="1">
        <f t="shared" si="55"/>
        <v>2</v>
      </c>
      <c r="L159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</v>
      </c>
      <c r="N159" s="1">
        <f t="shared" si="46"/>
        <v>205</v>
      </c>
      <c r="O159" s="1">
        <f t="shared" si="47"/>
        <v>205</v>
      </c>
      <c r="P159" s="1">
        <f t="shared" si="57"/>
        <v>-3</v>
      </c>
      <c r="Q159" s="1">
        <f t="shared" si="58"/>
        <v>6</v>
      </c>
      <c r="R159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</v>
      </c>
      <c r="T159" s="1">
        <f t="shared" si="48"/>
        <v>172</v>
      </c>
      <c r="U159" s="1">
        <f t="shared" si="49"/>
        <v>217</v>
      </c>
      <c r="V159" s="1">
        <f t="shared" si="60"/>
        <v>-1</v>
      </c>
      <c r="W159" s="1">
        <f t="shared" si="61"/>
        <v>1</v>
      </c>
      <c r="X159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</v>
      </c>
    </row>
    <row r="160" spans="1:24" x14ac:dyDescent="0.25">
      <c r="A160" s="1">
        <f t="shared" si="50"/>
        <v>154</v>
      </c>
      <c r="B160" s="1">
        <f t="shared" si="42"/>
        <v>63</v>
      </c>
      <c r="C160" s="1">
        <f t="shared" si="43"/>
        <v>30</v>
      </c>
      <c r="D160" s="1">
        <f t="shared" si="51"/>
        <v>-2</v>
      </c>
      <c r="E160" s="1">
        <f t="shared" si="52"/>
        <v>1</v>
      </c>
      <c r="F160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</v>
      </c>
      <c r="H160" s="1">
        <f t="shared" si="44"/>
        <v>70</v>
      </c>
      <c r="I160" s="1">
        <f t="shared" si="45"/>
        <v>84</v>
      </c>
      <c r="J160" s="1">
        <f t="shared" si="54"/>
        <v>-1</v>
      </c>
      <c r="K160" s="1">
        <f t="shared" si="55"/>
        <v>1</v>
      </c>
      <c r="L160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</v>
      </c>
      <c r="N160" s="1">
        <f t="shared" si="46"/>
        <v>202</v>
      </c>
      <c r="O160" s="1">
        <f t="shared" si="47"/>
        <v>210</v>
      </c>
      <c r="P160" s="1">
        <f t="shared" si="57"/>
        <v>-3</v>
      </c>
      <c r="Q160" s="1">
        <f t="shared" si="58"/>
        <v>5</v>
      </c>
      <c r="R160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</v>
      </c>
      <c r="T160" s="1">
        <f t="shared" si="48"/>
        <v>171</v>
      </c>
      <c r="U160" s="1">
        <f t="shared" si="49"/>
        <v>218</v>
      </c>
      <c r="V160" s="1">
        <f t="shared" si="60"/>
        <v>-1</v>
      </c>
      <c r="W160" s="1">
        <f t="shared" si="61"/>
        <v>1</v>
      </c>
      <c r="X160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</v>
      </c>
    </row>
    <row r="161" spans="1:24" x14ac:dyDescent="0.25">
      <c r="A161" s="1">
        <f t="shared" si="50"/>
        <v>155</v>
      </c>
      <c r="B161" s="1">
        <f t="shared" si="42"/>
        <v>62</v>
      </c>
      <c r="C161" s="1">
        <f t="shared" si="43"/>
        <v>31</v>
      </c>
      <c r="D161" s="1">
        <f t="shared" si="51"/>
        <v>-1</v>
      </c>
      <c r="E161" s="1">
        <f t="shared" si="52"/>
        <v>1</v>
      </c>
      <c r="F161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</v>
      </c>
      <c r="H161" s="1">
        <f t="shared" si="44"/>
        <v>69</v>
      </c>
      <c r="I161" s="1">
        <f t="shared" si="45"/>
        <v>86</v>
      </c>
      <c r="J161" s="1">
        <f t="shared" si="54"/>
        <v>-1</v>
      </c>
      <c r="K161" s="1">
        <f t="shared" si="55"/>
        <v>2</v>
      </c>
      <c r="L161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</v>
      </c>
      <c r="N161" s="1">
        <f t="shared" si="46"/>
        <v>199</v>
      </c>
      <c r="O161" s="1">
        <f t="shared" si="47"/>
        <v>214</v>
      </c>
      <c r="P161" s="1">
        <f t="shared" si="57"/>
        <v>-3</v>
      </c>
      <c r="Q161" s="1">
        <f t="shared" si="58"/>
        <v>4</v>
      </c>
      <c r="R161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</v>
      </c>
      <c r="T161" s="1">
        <f t="shared" si="48"/>
        <v>170</v>
      </c>
      <c r="U161" s="1">
        <f t="shared" si="49"/>
        <v>220</v>
      </c>
      <c r="V161" s="1">
        <f t="shared" si="60"/>
        <v>-1</v>
      </c>
      <c r="W161" s="1">
        <f t="shared" si="61"/>
        <v>2</v>
      </c>
      <c r="X161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</v>
      </c>
    </row>
    <row r="162" spans="1:24" x14ac:dyDescent="0.25">
      <c r="A162" s="1">
        <f t="shared" si="50"/>
        <v>156</v>
      </c>
      <c r="B162" s="1">
        <f t="shared" si="42"/>
        <v>61</v>
      </c>
      <c r="C162" s="1">
        <f t="shared" si="43"/>
        <v>33</v>
      </c>
      <c r="D162" s="1">
        <f t="shared" si="51"/>
        <v>-1</v>
      </c>
      <c r="E162" s="1">
        <f t="shared" si="52"/>
        <v>2</v>
      </c>
      <c r="F162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</v>
      </c>
      <c r="H162" s="1">
        <f t="shared" si="44"/>
        <v>69</v>
      </c>
      <c r="I162" s="1">
        <f t="shared" si="45"/>
        <v>87</v>
      </c>
      <c r="J162" s="1">
        <f t="shared" si="54"/>
        <v>0</v>
      </c>
      <c r="K162" s="1">
        <f t="shared" si="55"/>
        <v>1</v>
      </c>
      <c r="L162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</v>
      </c>
      <c r="N162" s="1">
        <f t="shared" si="46"/>
        <v>195</v>
      </c>
      <c r="O162" s="1">
        <f t="shared" si="47"/>
        <v>218</v>
      </c>
      <c r="P162" s="1">
        <f t="shared" si="57"/>
        <v>-4</v>
      </c>
      <c r="Q162" s="1">
        <f t="shared" si="58"/>
        <v>4</v>
      </c>
      <c r="R162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</v>
      </c>
      <c r="T162" s="1">
        <f t="shared" si="48"/>
        <v>169</v>
      </c>
      <c r="U162" s="1">
        <f t="shared" si="49"/>
        <v>221</v>
      </c>
      <c r="V162" s="1">
        <f t="shared" si="60"/>
        <v>-1</v>
      </c>
      <c r="W162" s="1">
        <f t="shared" si="61"/>
        <v>1</v>
      </c>
      <c r="X162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</v>
      </c>
    </row>
    <row r="163" spans="1:24" x14ac:dyDescent="0.25">
      <c r="A163" s="1">
        <f t="shared" si="50"/>
        <v>157</v>
      </c>
      <c r="B163" s="1">
        <f t="shared" si="42"/>
        <v>60</v>
      </c>
      <c r="C163" s="1">
        <f t="shared" si="43"/>
        <v>35</v>
      </c>
      <c r="D163" s="1">
        <f t="shared" si="51"/>
        <v>-1</v>
      </c>
      <c r="E163" s="1">
        <f t="shared" si="52"/>
        <v>2</v>
      </c>
      <c r="F163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</v>
      </c>
      <c r="H163" s="1">
        <f t="shared" si="44"/>
        <v>68</v>
      </c>
      <c r="I163" s="1">
        <f t="shared" si="45"/>
        <v>89</v>
      </c>
      <c r="J163" s="1">
        <f t="shared" si="54"/>
        <v>-1</v>
      </c>
      <c r="K163" s="1">
        <f t="shared" si="55"/>
        <v>2</v>
      </c>
      <c r="L163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</v>
      </c>
      <c r="N163" s="1">
        <f t="shared" si="46"/>
        <v>191</v>
      </c>
      <c r="O163" s="1">
        <f t="shared" si="47"/>
        <v>221</v>
      </c>
      <c r="P163" s="1">
        <f t="shared" si="57"/>
        <v>-4</v>
      </c>
      <c r="Q163" s="1">
        <f t="shared" si="58"/>
        <v>3</v>
      </c>
      <c r="R163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</v>
      </c>
      <c r="T163" s="1">
        <f t="shared" si="48"/>
        <v>168</v>
      </c>
      <c r="U163" s="1">
        <f t="shared" si="49"/>
        <v>222</v>
      </c>
      <c r="V163" s="1">
        <f t="shared" si="60"/>
        <v>-1</v>
      </c>
      <c r="W163" s="1">
        <f t="shared" si="61"/>
        <v>1</v>
      </c>
      <c r="X163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</v>
      </c>
    </row>
    <row r="164" spans="1:24" x14ac:dyDescent="0.25">
      <c r="A164" s="1">
        <f t="shared" si="50"/>
        <v>158</v>
      </c>
      <c r="B164" s="1">
        <f t="shared" si="42"/>
        <v>60</v>
      </c>
      <c r="C164" s="1">
        <f t="shared" si="43"/>
        <v>37</v>
      </c>
      <c r="D164" s="1">
        <f t="shared" si="51"/>
        <v>0</v>
      </c>
      <c r="E164" s="1">
        <f t="shared" si="52"/>
        <v>2</v>
      </c>
      <c r="F164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</v>
      </c>
      <c r="H164" s="1">
        <f t="shared" si="44"/>
        <v>67</v>
      </c>
      <c r="I164" s="1">
        <f t="shared" si="45"/>
        <v>91</v>
      </c>
      <c r="J164" s="1">
        <f t="shared" si="54"/>
        <v>-1</v>
      </c>
      <c r="K164" s="1">
        <f t="shared" si="55"/>
        <v>2</v>
      </c>
      <c r="L164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</v>
      </c>
      <c r="N164" s="1">
        <f t="shared" si="46"/>
        <v>187</v>
      </c>
      <c r="O164" s="1">
        <f t="shared" si="47"/>
        <v>223</v>
      </c>
      <c r="P164" s="1">
        <f t="shared" si="57"/>
        <v>-4</v>
      </c>
      <c r="Q164" s="1">
        <f t="shared" si="58"/>
        <v>2</v>
      </c>
      <c r="R164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</v>
      </c>
      <c r="T164" s="1">
        <f t="shared" si="48"/>
        <v>167</v>
      </c>
      <c r="U164" s="1">
        <f t="shared" si="49"/>
        <v>223</v>
      </c>
      <c r="V164" s="1">
        <f t="shared" si="60"/>
        <v>-1</v>
      </c>
      <c r="W164" s="1">
        <f t="shared" si="61"/>
        <v>1</v>
      </c>
      <c r="X164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</v>
      </c>
    </row>
    <row r="165" spans="1:24" x14ac:dyDescent="0.25">
      <c r="A165" s="1">
        <f t="shared" si="50"/>
        <v>159</v>
      </c>
      <c r="B165" s="1">
        <f t="shared" si="42"/>
        <v>61</v>
      </c>
      <c r="C165" s="1">
        <f t="shared" si="43"/>
        <v>39</v>
      </c>
      <c r="D165" s="1">
        <f t="shared" si="51"/>
        <v>1</v>
      </c>
      <c r="E165" s="1">
        <f t="shared" si="52"/>
        <v>2</v>
      </c>
      <c r="F165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</v>
      </c>
      <c r="H165" s="1">
        <f t="shared" si="44"/>
        <v>67</v>
      </c>
      <c r="I165" s="1">
        <f t="shared" si="45"/>
        <v>92</v>
      </c>
      <c r="J165" s="1">
        <f t="shared" si="54"/>
        <v>0</v>
      </c>
      <c r="K165" s="1">
        <f t="shared" si="55"/>
        <v>1</v>
      </c>
      <c r="L165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</v>
      </c>
      <c r="N165" s="1">
        <f t="shared" si="46"/>
        <v>182</v>
      </c>
      <c r="O165" s="1">
        <f t="shared" si="47"/>
        <v>225</v>
      </c>
      <c r="P165" s="1">
        <f t="shared" si="57"/>
        <v>-5</v>
      </c>
      <c r="Q165" s="1">
        <f t="shared" si="58"/>
        <v>2</v>
      </c>
      <c r="R165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</v>
      </c>
      <c r="T165" s="1">
        <f t="shared" si="48"/>
        <v>166</v>
      </c>
      <c r="U165" s="1">
        <f t="shared" si="49"/>
        <v>224</v>
      </c>
      <c r="V165" s="1">
        <f t="shared" si="60"/>
        <v>-1</v>
      </c>
      <c r="W165" s="1">
        <f t="shared" si="61"/>
        <v>1</v>
      </c>
      <c r="X165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</v>
      </c>
    </row>
    <row r="166" spans="1:24" x14ac:dyDescent="0.25">
      <c r="A166" s="1">
        <f t="shared" si="50"/>
        <v>160</v>
      </c>
      <c r="B166" s="1">
        <f t="shared" si="42"/>
        <v>62</v>
      </c>
      <c r="C166" s="1">
        <f t="shared" si="43"/>
        <v>41</v>
      </c>
      <c r="D166" s="1">
        <f t="shared" si="51"/>
        <v>1</v>
      </c>
      <c r="E166" s="1">
        <f t="shared" si="52"/>
        <v>2</v>
      </c>
      <c r="F166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</v>
      </c>
      <c r="H166" s="1">
        <f t="shared" si="44"/>
        <v>66</v>
      </c>
      <c r="I166" s="1">
        <f t="shared" si="45"/>
        <v>94</v>
      </c>
      <c r="J166" s="1">
        <f t="shared" si="54"/>
        <v>-1</v>
      </c>
      <c r="K166" s="1">
        <f t="shared" si="55"/>
        <v>2</v>
      </c>
      <c r="L166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</v>
      </c>
      <c r="N166" s="1">
        <f t="shared" si="46"/>
        <v>177</v>
      </c>
      <c r="O166" s="1">
        <f t="shared" si="47"/>
        <v>226</v>
      </c>
      <c r="P166" s="1">
        <f t="shared" si="57"/>
        <v>-5</v>
      </c>
      <c r="Q166" s="1">
        <f t="shared" si="58"/>
        <v>1</v>
      </c>
      <c r="R166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</v>
      </c>
      <c r="T166" s="1">
        <f t="shared" si="48"/>
        <v>165</v>
      </c>
      <c r="U166" s="1">
        <f t="shared" si="49"/>
        <v>225</v>
      </c>
      <c r="V166" s="1">
        <f t="shared" si="60"/>
        <v>-1</v>
      </c>
      <c r="W166" s="1">
        <f t="shared" si="61"/>
        <v>1</v>
      </c>
      <c r="X166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</v>
      </c>
    </row>
    <row r="167" spans="1:24" x14ac:dyDescent="0.25">
      <c r="A167" s="1">
        <f t="shared" si="50"/>
        <v>161</v>
      </c>
      <c r="B167" s="1">
        <f t="shared" si="42"/>
        <v>63</v>
      </c>
      <c r="C167" s="1">
        <f t="shared" si="43"/>
        <v>44</v>
      </c>
      <c r="D167" s="1">
        <f t="shared" si="51"/>
        <v>1</v>
      </c>
      <c r="E167" s="1">
        <f t="shared" si="52"/>
        <v>3</v>
      </c>
      <c r="F167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</v>
      </c>
      <c r="H167" s="1">
        <f t="shared" si="44"/>
        <v>65</v>
      </c>
      <c r="I167" s="1">
        <f t="shared" si="45"/>
        <v>95</v>
      </c>
      <c r="J167" s="1">
        <f t="shared" si="54"/>
        <v>-1</v>
      </c>
      <c r="K167" s="1">
        <f t="shared" si="55"/>
        <v>1</v>
      </c>
      <c r="L167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</v>
      </c>
      <c r="N167" s="1">
        <f t="shared" si="46"/>
        <v>173</v>
      </c>
      <c r="O167" s="1">
        <f t="shared" si="47"/>
        <v>227</v>
      </c>
      <c r="P167" s="1">
        <f t="shared" si="57"/>
        <v>-4</v>
      </c>
      <c r="Q167" s="1">
        <f t="shared" si="58"/>
        <v>1</v>
      </c>
      <c r="R167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</v>
      </c>
      <c r="T167" s="1">
        <f t="shared" si="48"/>
        <v>164</v>
      </c>
      <c r="U167" s="1">
        <f t="shared" si="49"/>
        <v>226</v>
      </c>
      <c r="V167" s="1">
        <f t="shared" si="60"/>
        <v>-1</v>
      </c>
      <c r="W167" s="1">
        <f t="shared" si="61"/>
        <v>1</v>
      </c>
      <c r="X167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</v>
      </c>
    </row>
    <row r="168" spans="1:24" x14ac:dyDescent="0.25">
      <c r="A168" s="1">
        <f t="shared" si="50"/>
        <v>162</v>
      </c>
      <c r="B168" s="1">
        <f t="shared" si="42"/>
        <v>65</v>
      </c>
      <c r="C168" s="1">
        <f t="shared" si="43"/>
        <v>47</v>
      </c>
      <c r="D168" s="1">
        <f t="shared" si="51"/>
        <v>2</v>
      </c>
      <c r="E168" s="1">
        <f t="shared" si="52"/>
        <v>3</v>
      </c>
      <c r="F168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</v>
      </c>
      <c r="H168" s="1">
        <f t="shared" si="44"/>
        <v>65</v>
      </c>
      <c r="I168" s="1">
        <f t="shared" si="45"/>
        <v>97</v>
      </c>
      <c r="J168" s="1">
        <f t="shared" si="54"/>
        <v>0</v>
      </c>
      <c r="K168" s="1">
        <f t="shared" si="55"/>
        <v>2</v>
      </c>
      <c r="L168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</v>
      </c>
      <c r="N168" s="1">
        <f t="shared" si="46"/>
        <v>168</v>
      </c>
      <c r="O168" s="1">
        <f t="shared" si="47"/>
        <v>227</v>
      </c>
      <c r="P168" s="1">
        <f t="shared" si="57"/>
        <v>-5</v>
      </c>
      <c r="Q168" s="1">
        <f t="shared" si="58"/>
        <v>0</v>
      </c>
      <c r="R168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</v>
      </c>
      <c r="T168" s="1">
        <f t="shared" si="48"/>
        <v>164</v>
      </c>
      <c r="U168" s="1">
        <f t="shared" si="49"/>
        <v>227</v>
      </c>
      <c r="V168" s="1">
        <f t="shared" si="60"/>
        <v>0</v>
      </c>
      <c r="W168" s="1">
        <f t="shared" si="61"/>
        <v>1</v>
      </c>
      <c r="X168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</v>
      </c>
    </row>
    <row r="169" spans="1:24" x14ac:dyDescent="0.25">
      <c r="A169" s="1">
        <f t="shared" si="50"/>
        <v>163</v>
      </c>
      <c r="B169" s="1">
        <f t="shared" si="42"/>
        <v>67</v>
      </c>
      <c r="C169" s="1">
        <f t="shared" si="43"/>
        <v>50</v>
      </c>
      <c r="D169" s="1">
        <f t="shared" si="51"/>
        <v>2</v>
      </c>
      <c r="E169" s="1">
        <f t="shared" si="52"/>
        <v>3</v>
      </c>
      <c r="F169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</v>
      </c>
      <c r="H169" s="1">
        <f t="shared" si="44"/>
        <v>64</v>
      </c>
      <c r="I169" s="1">
        <f t="shared" si="45"/>
        <v>99</v>
      </c>
      <c r="J169" s="1">
        <f t="shared" si="54"/>
        <v>-1</v>
      </c>
      <c r="K169" s="1">
        <f t="shared" si="55"/>
        <v>2</v>
      </c>
      <c r="L169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</v>
      </c>
      <c r="N169" s="1">
        <f t="shared" si="46"/>
        <v>163</v>
      </c>
      <c r="O169" s="1">
        <f t="shared" si="47"/>
        <v>226</v>
      </c>
      <c r="P169" s="1">
        <f t="shared" si="57"/>
        <v>-5</v>
      </c>
      <c r="Q169" s="1">
        <f t="shared" si="58"/>
        <v>-1</v>
      </c>
      <c r="R169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</v>
      </c>
      <c r="T169" s="1">
        <f t="shared" si="48"/>
        <v>163</v>
      </c>
      <c r="U169" s="1">
        <f t="shared" si="49"/>
        <v>228</v>
      </c>
      <c r="V169" s="1">
        <f t="shared" si="60"/>
        <v>-1</v>
      </c>
      <c r="W169" s="1">
        <f t="shared" si="61"/>
        <v>1</v>
      </c>
      <c r="X169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</v>
      </c>
    </row>
    <row r="170" spans="1:24" x14ac:dyDescent="0.25">
      <c r="A170" s="1">
        <f t="shared" si="50"/>
        <v>164</v>
      </c>
      <c r="B170" s="1">
        <f t="shared" si="42"/>
        <v>70</v>
      </c>
      <c r="C170" s="1">
        <f t="shared" si="43"/>
        <v>54</v>
      </c>
      <c r="D170" s="1">
        <f t="shared" si="51"/>
        <v>3</v>
      </c>
      <c r="E170" s="1">
        <f t="shared" si="52"/>
        <v>4</v>
      </c>
      <c r="F170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</v>
      </c>
      <c r="H170" s="1">
        <f t="shared" si="44"/>
        <v>64</v>
      </c>
      <c r="I170" s="1">
        <f t="shared" si="45"/>
        <v>100</v>
      </c>
      <c r="J170" s="1">
        <f t="shared" si="54"/>
        <v>0</v>
      </c>
      <c r="K170" s="1">
        <f t="shared" si="55"/>
        <v>1</v>
      </c>
      <c r="L170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</v>
      </c>
      <c r="N170" s="1">
        <f t="shared" si="46"/>
        <v>158</v>
      </c>
      <c r="O170" s="1">
        <f t="shared" si="47"/>
        <v>224</v>
      </c>
      <c r="P170" s="1">
        <f t="shared" si="57"/>
        <v>-5</v>
      </c>
      <c r="Q170" s="1">
        <f t="shared" si="58"/>
        <v>-2</v>
      </c>
      <c r="R170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</v>
      </c>
      <c r="T170" s="1">
        <f t="shared" si="48"/>
        <v>163</v>
      </c>
      <c r="U170" s="1">
        <f t="shared" si="49"/>
        <v>229</v>
      </c>
      <c r="V170" s="1">
        <f t="shared" si="60"/>
        <v>0</v>
      </c>
      <c r="W170" s="1">
        <f t="shared" si="61"/>
        <v>1</v>
      </c>
      <c r="X170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</v>
      </c>
    </row>
    <row r="171" spans="1:24" x14ac:dyDescent="0.25">
      <c r="A171" s="1">
        <f t="shared" si="50"/>
        <v>165</v>
      </c>
      <c r="B171" s="1">
        <f t="shared" si="42"/>
        <v>73</v>
      </c>
      <c r="C171" s="1">
        <f t="shared" si="43"/>
        <v>57</v>
      </c>
      <c r="D171" s="1">
        <f t="shared" si="51"/>
        <v>3</v>
      </c>
      <c r="E171" s="1">
        <f t="shared" si="52"/>
        <v>3</v>
      </c>
      <c r="F171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</v>
      </c>
      <c r="H171" s="1">
        <f t="shared" si="44"/>
        <v>63</v>
      </c>
      <c r="I171" s="1">
        <f t="shared" si="45"/>
        <v>102</v>
      </c>
      <c r="J171" s="1">
        <f t="shared" si="54"/>
        <v>-1</v>
      </c>
      <c r="K171" s="1">
        <f t="shared" si="55"/>
        <v>2</v>
      </c>
      <c r="L171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</v>
      </c>
      <c r="N171" s="1">
        <f t="shared" si="46"/>
        <v>153</v>
      </c>
      <c r="O171" s="1">
        <f t="shared" si="47"/>
        <v>222</v>
      </c>
      <c r="P171" s="1">
        <f t="shared" si="57"/>
        <v>-5</v>
      </c>
      <c r="Q171" s="1">
        <f t="shared" si="58"/>
        <v>-2</v>
      </c>
      <c r="R171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</v>
      </c>
      <c r="T171" s="1">
        <f t="shared" si="48"/>
        <v>162</v>
      </c>
      <c r="U171" s="1">
        <f t="shared" si="49"/>
        <v>230</v>
      </c>
      <c r="V171" s="1">
        <f t="shared" si="60"/>
        <v>-1</v>
      </c>
      <c r="W171" s="1">
        <f t="shared" si="61"/>
        <v>1</v>
      </c>
      <c r="X171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</v>
      </c>
    </row>
    <row r="172" spans="1:24" x14ac:dyDescent="0.25">
      <c r="A172" s="1">
        <f t="shared" si="50"/>
        <v>166</v>
      </c>
      <c r="B172" s="1">
        <f t="shared" si="42"/>
        <v>77</v>
      </c>
      <c r="C172" s="1">
        <f t="shared" si="43"/>
        <v>61</v>
      </c>
      <c r="D172" s="1">
        <f t="shared" si="51"/>
        <v>4</v>
      </c>
      <c r="E172" s="1">
        <f t="shared" si="52"/>
        <v>4</v>
      </c>
      <c r="F172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</v>
      </c>
      <c r="H172" s="1">
        <f t="shared" si="44"/>
        <v>63</v>
      </c>
      <c r="I172" s="1">
        <f t="shared" si="45"/>
        <v>104</v>
      </c>
      <c r="J172" s="1">
        <f t="shared" si="54"/>
        <v>0</v>
      </c>
      <c r="K172" s="1">
        <f t="shared" si="55"/>
        <v>2</v>
      </c>
      <c r="L172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</v>
      </c>
      <c r="N172" s="1">
        <f t="shared" si="46"/>
        <v>148</v>
      </c>
      <c r="O172" s="1">
        <f t="shared" si="47"/>
        <v>219</v>
      </c>
      <c r="P172" s="1">
        <f t="shared" si="57"/>
        <v>-5</v>
      </c>
      <c r="Q172" s="1">
        <f t="shared" si="58"/>
        <v>-3</v>
      </c>
      <c r="R172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</v>
      </c>
      <c r="T172" s="1">
        <f t="shared" si="48"/>
        <v>162</v>
      </c>
      <c r="U172" s="1">
        <f t="shared" si="49"/>
        <v>231</v>
      </c>
      <c r="V172" s="1">
        <f t="shared" si="60"/>
        <v>0</v>
      </c>
      <c r="W172" s="1">
        <f t="shared" si="61"/>
        <v>1</v>
      </c>
      <c r="X172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</v>
      </c>
    </row>
    <row r="173" spans="1:24" x14ac:dyDescent="0.25">
      <c r="A173" s="1">
        <f t="shared" si="50"/>
        <v>167</v>
      </c>
      <c r="B173" s="1">
        <f t="shared" si="42"/>
        <v>81</v>
      </c>
      <c r="C173" s="1">
        <f t="shared" si="43"/>
        <v>65</v>
      </c>
      <c r="D173" s="1">
        <f t="shared" si="51"/>
        <v>4</v>
      </c>
      <c r="E173" s="1">
        <f t="shared" si="52"/>
        <v>4</v>
      </c>
      <c r="F173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</v>
      </c>
      <c r="H173" s="1">
        <f t="shared" si="44"/>
        <v>63</v>
      </c>
      <c r="I173" s="1">
        <f t="shared" si="45"/>
        <v>106</v>
      </c>
      <c r="J173" s="1">
        <f t="shared" si="54"/>
        <v>0</v>
      </c>
      <c r="K173" s="1">
        <f t="shared" si="55"/>
        <v>2</v>
      </c>
      <c r="L173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</v>
      </c>
      <c r="N173" s="1">
        <f t="shared" si="46"/>
        <v>144</v>
      </c>
      <c r="O173" s="1">
        <f t="shared" si="47"/>
        <v>216</v>
      </c>
      <c r="P173" s="1">
        <f t="shared" si="57"/>
        <v>-4</v>
      </c>
      <c r="Q173" s="1">
        <f t="shared" si="58"/>
        <v>-3</v>
      </c>
      <c r="R173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</v>
      </c>
      <c r="T173" s="1">
        <f t="shared" si="48"/>
        <v>161</v>
      </c>
      <c r="U173" s="1">
        <f t="shared" si="49"/>
        <v>232</v>
      </c>
      <c r="V173" s="1">
        <f t="shared" si="60"/>
        <v>-1</v>
      </c>
      <c r="W173" s="1">
        <f t="shared" si="61"/>
        <v>1</v>
      </c>
      <c r="X173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</v>
      </c>
    </row>
    <row r="174" spans="1:24" x14ac:dyDescent="0.25">
      <c r="A174" s="1">
        <f t="shared" si="50"/>
        <v>168</v>
      </c>
      <c r="B174" s="1">
        <f t="shared" si="42"/>
        <v>86</v>
      </c>
      <c r="C174" s="1">
        <f t="shared" si="43"/>
        <v>69</v>
      </c>
      <c r="D174" s="1">
        <f t="shared" si="51"/>
        <v>5</v>
      </c>
      <c r="E174" s="1">
        <f t="shared" si="52"/>
        <v>4</v>
      </c>
      <c r="F174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</v>
      </c>
      <c r="H174" s="1">
        <f t="shared" si="44"/>
        <v>62</v>
      </c>
      <c r="I174" s="1">
        <f t="shared" si="45"/>
        <v>107</v>
      </c>
      <c r="J174" s="1">
        <f t="shared" si="54"/>
        <v>-1</v>
      </c>
      <c r="K174" s="1">
        <f t="shared" si="55"/>
        <v>1</v>
      </c>
      <c r="L174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</v>
      </c>
      <c r="N174" s="1">
        <f t="shared" si="46"/>
        <v>139</v>
      </c>
      <c r="O174" s="1">
        <f t="shared" si="47"/>
        <v>212</v>
      </c>
      <c r="P174" s="1">
        <f t="shared" si="57"/>
        <v>-5</v>
      </c>
      <c r="Q174" s="1">
        <f t="shared" si="58"/>
        <v>-4</v>
      </c>
      <c r="R174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</v>
      </c>
      <c r="T174" s="1">
        <f t="shared" si="48"/>
        <v>161</v>
      </c>
      <c r="U174" s="1">
        <f t="shared" si="49"/>
        <v>233</v>
      </c>
      <c r="V174" s="1">
        <f t="shared" si="60"/>
        <v>0</v>
      </c>
      <c r="W174" s="1">
        <f t="shared" si="61"/>
        <v>1</v>
      </c>
      <c r="X174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</v>
      </c>
    </row>
    <row r="175" spans="1:24" x14ac:dyDescent="0.25">
      <c r="A175" s="1">
        <f t="shared" si="50"/>
        <v>169</v>
      </c>
      <c r="B175" s="1">
        <f t="shared" si="42"/>
        <v>91</v>
      </c>
      <c r="C175" s="1">
        <f t="shared" si="43"/>
        <v>74</v>
      </c>
      <c r="D175" s="1">
        <f t="shared" si="51"/>
        <v>5</v>
      </c>
      <c r="E175" s="1">
        <f t="shared" si="52"/>
        <v>5</v>
      </c>
      <c r="F175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</v>
      </c>
      <c r="H175" s="1">
        <f t="shared" si="44"/>
        <v>62</v>
      </c>
      <c r="I175" s="1">
        <f t="shared" si="45"/>
        <v>109</v>
      </c>
      <c r="J175" s="1">
        <f t="shared" si="54"/>
        <v>0</v>
      </c>
      <c r="K175" s="1">
        <f t="shared" si="55"/>
        <v>2</v>
      </c>
      <c r="L175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</v>
      </c>
      <c r="N175" s="1">
        <f t="shared" si="46"/>
        <v>135</v>
      </c>
      <c r="O175" s="1">
        <f t="shared" si="47"/>
        <v>207</v>
      </c>
      <c r="P175" s="1">
        <f t="shared" si="57"/>
        <v>-4</v>
      </c>
      <c r="Q175" s="1">
        <f t="shared" si="58"/>
        <v>-5</v>
      </c>
      <c r="R175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</v>
      </c>
      <c r="T175" s="1">
        <f t="shared" si="48"/>
        <v>161</v>
      </c>
      <c r="U175" s="1">
        <f t="shared" si="49"/>
        <v>233</v>
      </c>
      <c r="V175" s="1">
        <f t="shared" si="60"/>
        <v>0</v>
      </c>
      <c r="W175" s="1">
        <f t="shared" si="61"/>
        <v>0</v>
      </c>
      <c r="X175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</v>
      </c>
    </row>
    <row r="176" spans="1:24" x14ac:dyDescent="0.25">
      <c r="A176" s="1">
        <f t="shared" si="50"/>
        <v>170</v>
      </c>
      <c r="B176" s="1">
        <f t="shared" si="42"/>
        <v>96</v>
      </c>
      <c r="C176" s="1">
        <f t="shared" si="43"/>
        <v>78</v>
      </c>
      <c r="D176" s="1">
        <f t="shared" si="51"/>
        <v>5</v>
      </c>
      <c r="E176" s="1">
        <f t="shared" si="52"/>
        <v>4</v>
      </c>
      <c r="F176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</v>
      </c>
      <c r="H176" s="1">
        <f t="shared" si="44"/>
        <v>62</v>
      </c>
      <c r="I176" s="1">
        <f t="shared" si="45"/>
        <v>111</v>
      </c>
      <c r="J176" s="1">
        <f t="shared" si="54"/>
        <v>0</v>
      </c>
      <c r="K176" s="1">
        <f t="shared" si="55"/>
        <v>2</v>
      </c>
      <c r="L176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</v>
      </c>
      <c r="N176" s="1">
        <f t="shared" si="46"/>
        <v>131</v>
      </c>
      <c r="O176" s="1">
        <f t="shared" si="47"/>
        <v>202</v>
      </c>
      <c r="P176" s="1">
        <f t="shared" si="57"/>
        <v>-4</v>
      </c>
      <c r="Q176" s="1">
        <f t="shared" si="58"/>
        <v>-5</v>
      </c>
      <c r="R176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</v>
      </c>
      <c r="T176" s="1">
        <f t="shared" si="48"/>
        <v>161</v>
      </c>
      <c r="U176" s="1">
        <f t="shared" si="49"/>
        <v>234</v>
      </c>
      <c r="V176" s="1">
        <f t="shared" si="60"/>
        <v>0</v>
      </c>
      <c r="W176" s="1">
        <f t="shared" si="61"/>
        <v>1</v>
      </c>
      <c r="X176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</v>
      </c>
    </row>
    <row r="177" spans="1:24" x14ac:dyDescent="0.25">
      <c r="A177" s="1">
        <f t="shared" si="50"/>
        <v>171</v>
      </c>
      <c r="B177" s="1">
        <f t="shared" si="42"/>
        <v>101</v>
      </c>
      <c r="C177" s="1">
        <f t="shared" si="43"/>
        <v>83</v>
      </c>
      <c r="D177" s="1">
        <f t="shared" si="51"/>
        <v>5</v>
      </c>
      <c r="E177" s="1">
        <f t="shared" si="52"/>
        <v>5</v>
      </c>
      <c r="F177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</v>
      </c>
      <c r="H177" s="1">
        <f t="shared" si="44"/>
        <v>61</v>
      </c>
      <c r="I177" s="1">
        <f t="shared" si="45"/>
        <v>112</v>
      </c>
      <c r="J177" s="1">
        <f t="shared" si="54"/>
        <v>-1</v>
      </c>
      <c r="K177" s="1">
        <f t="shared" si="55"/>
        <v>1</v>
      </c>
      <c r="L177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</v>
      </c>
      <c r="N177" s="1">
        <f t="shared" si="46"/>
        <v>127</v>
      </c>
      <c r="O177" s="1">
        <f t="shared" si="47"/>
        <v>196</v>
      </c>
      <c r="P177" s="1">
        <f t="shared" si="57"/>
        <v>-4</v>
      </c>
      <c r="Q177" s="1">
        <f t="shared" si="58"/>
        <v>-6</v>
      </c>
      <c r="R177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</v>
      </c>
      <c r="T177" s="1">
        <f t="shared" si="48"/>
        <v>160</v>
      </c>
      <c r="U177" s="1">
        <f t="shared" si="49"/>
        <v>234</v>
      </c>
      <c r="V177" s="1">
        <f t="shared" si="60"/>
        <v>-1</v>
      </c>
      <c r="W177" s="1">
        <f t="shared" si="61"/>
        <v>0</v>
      </c>
      <c r="X177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</v>
      </c>
    </row>
    <row r="178" spans="1:24" x14ac:dyDescent="0.25">
      <c r="A178" s="1">
        <f t="shared" si="50"/>
        <v>172</v>
      </c>
      <c r="B178" s="1">
        <f t="shared" si="42"/>
        <v>107</v>
      </c>
      <c r="C178" s="1">
        <f t="shared" si="43"/>
        <v>87</v>
      </c>
      <c r="D178" s="1">
        <f t="shared" si="51"/>
        <v>6</v>
      </c>
      <c r="E178" s="1">
        <f t="shared" si="52"/>
        <v>4</v>
      </c>
      <c r="F178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</v>
      </c>
      <c r="H178" s="1">
        <f t="shared" si="44"/>
        <v>61</v>
      </c>
      <c r="I178" s="1">
        <f t="shared" si="45"/>
        <v>114</v>
      </c>
      <c r="J178" s="1">
        <f t="shared" si="54"/>
        <v>0</v>
      </c>
      <c r="K178" s="1">
        <f t="shared" si="55"/>
        <v>2</v>
      </c>
      <c r="L178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</v>
      </c>
      <c r="N178" s="1">
        <f t="shared" si="46"/>
        <v>124</v>
      </c>
      <c r="O178" s="1">
        <f t="shared" si="47"/>
        <v>189</v>
      </c>
      <c r="P178" s="1">
        <f t="shared" si="57"/>
        <v>-3</v>
      </c>
      <c r="Q178" s="1">
        <f t="shared" si="58"/>
        <v>-7</v>
      </c>
      <c r="R178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</v>
      </c>
      <c r="T178" s="1">
        <f t="shared" si="48"/>
        <v>160</v>
      </c>
      <c r="U178" s="1">
        <f t="shared" si="49"/>
        <v>235</v>
      </c>
      <c r="V178" s="1">
        <f t="shared" si="60"/>
        <v>0</v>
      </c>
      <c r="W178" s="1">
        <f t="shared" si="61"/>
        <v>1</v>
      </c>
      <c r="X178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</v>
      </c>
    </row>
    <row r="179" spans="1:24" x14ac:dyDescent="0.25">
      <c r="A179" s="1">
        <f t="shared" si="50"/>
        <v>173</v>
      </c>
      <c r="B179" s="1">
        <f t="shared" si="42"/>
        <v>113</v>
      </c>
      <c r="C179" s="1">
        <f t="shared" si="43"/>
        <v>92</v>
      </c>
      <c r="D179" s="1">
        <f t="shared" si="51"/>
        <v>6</v>
      </c>
      <c r="E179" s="1">
        <f t="shared" si="52"/>
        <v>5</v>
      </c>
      <c r="F179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</v>
      </c>
      <c r="H179" s="1">
        <f t="shared" si="44"/>
        <v>61</v>
      </c>
      <c r="I179" s="1">
        <f t="shared" si="45"/>
        <v>116</v>
      </c>
      <c r="J179" s="1">
        <f t="shared" si="54"/>
        <v>0</v>
      </c>
      <c r="K179" s="1">
        <f t="shared" si="55"/>
        <v>2</v>
      </c>
      <c r="L179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</v>
      </c>
      <c r="N179" s="1">
        <f t="shared" si="46"/>
        <v>121</v>
      </c>
      <c r="O179" s="1">
        <f t="shared" si="47"/>
        <v>183</v>
      </c>
      <c r="P179" s="1">
        <f t="shared" si="57"/>
        <v>-3</v>
      </c>
      <c r="Q179" s="1">
        <f t="shared" si="58"/>
        <v>-6</v>
      </c>
      <c r="R179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</v>
      </c>
      <c r="T179" s="1">
        <f t="shared" si="48"/>
        <v>160</v>
      </c>
      <c r="U179" s="1">
        <f t="shared" si="49"/>
        <v>235</v>
      </c>
      <c r="V179" s="1">
        <f t="shared" si="60"/>
        <v>0</v>
      </c>
      <c r="W179" s="1">
        <f t="shared" si="61"/>
        <v>0</v>
      </c>
      <c r="X179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</v>
      </c>
    </row>
    <row r="180" spans="1:24" x14ac:dyDescent="0.25">
      <c r="A180" s="1">
        <f t="shared" si="50"/>
        <v>174</v>
      </c>
      <c r="B180" s="1">
        <f t="shared" si="42"/>
        <v>119</v>
      </c>
      <c r="C180" s="1">
        <f t="shared" si="43"/>
        <v>97</v>
      </c>
      <c r="D180" s="1">
        <f t="shared" si="51"/>
        <v>6</v>
      </c>
      <c r="E180" s="1">
        <f t="shared" si="52"/>
        <v>5</v>
      </c>
      <c r="F180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</v>
      </c>
      <c r="H180" s="1">
        <f t="shared" si="44"/>
        <v>61</v>
      </c>
      <c r="I180" s="1">
        <f t="shared" si="45"/>
        <v>118</v>
      </c>
      <c r="J180" s="1">
        <f t="shared" si="54"/>
        <v>0</v>
      </c>
      <c r="K180" s="1">
        <f t="shared" si="55"/>
        <v>2</v>
      </c>
      <c r="L180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</v>
      </c>
      <c r="N180" s="1">
        <f t="shared" si="46"/>
        <v>118</v>
      </c>
      <c r="O180" s="1">
        <f t="shared" si="47"/>
        <v>176</v>
      </c>
      <c r="P180" s="1">
        <f t="shared" si="57"/>
        <v>-3</v>
      </c>
      <c r="Q180" s="1">
        <f t="shared" si="58"/>
        <v>-7</v>
      </c>
      <c r="R180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</v>
      </c>
      <c r="T180" s="1">
        <f t="shared" si="48"/>
        <v>160</v>
      </c>
      <c r="U180" s="1">
        <f t="shared" si="49"/>
        <v>236</v>
      </c>
      <c r="V180" s="1">
        <f t="shared" si="60"/>
        <v>0</v>
      </c>
      <c r="W180" s="1">
        <f t="shared" si="61"/>
        <v>1</v>
      </c>
      <c r="X180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</v>
      </c>
    </row>
    <row r="181" spans="1:24" x14ac:dyDescent="0.25">
      <c r="A181" s="1">
        <f t="shared" si="50"/>
        <v>175</v>
      </c>
      <c r="B181" s="1">
        <f t="shared" si="42"/>
        <v>126</v>
      </c>
      <c r="C181" s="1">
        <f t="shared" si="43"/>
        <v>102</v>
      </c>
      <c r="D181" s="1">
        <f t="shared" si="51"/>
        <v>7</v>
      </c>
      <c r="E181" s="1">
        <f t="shared" si="52"/>
        <v>5</v>
      </c>
      <c r="F181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</v>
      </c>
      <c r="H181" s="1">
        <f t="shared" si="44"/>
        <v>60</v>
      </c>
      <c r="I181" s="1">
        <f t="shared" si="45"/>
        <v>119</v>
      </c>
      <c r="J181" s="1">
        <f t="shared" si="54"/>
        <v>-1</v>
      </c>
      <c r="K181" s="1">
        <f t="shared" si="55"/>
        <v>1</v>
      </c>
      <c r="L181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</v>
      </c>
      <c r="N181" s="1">
        <f t="shared" si="46"/>
        <v>116</v>
      </c>
      <c r="O181" s="1">
        <f t="shared" si="47"/>
        <v>168</v>
      </c>
      <c r="P181" s="1">
        <f t="shared" si="57"/>
        <v>-2</v>
      </c>
      <c r="Q181" s="1">
        <f t="shared" si="58"/>
        <v>-8</v>
      </c>
      <c r="R181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</v>
      </c>
      <c r="T181" s="1">
        <f t="shared" si="48"/>
        <v>160</v>
      </c>
      <c r="U181" s="1">
        <f t="shared" si="49"/>
        <v>236</v>
      </c>
      <c r="V181" s="1">
        <f t="shared" si="60"/>
        <v>0</v>
      </c>
      <c r="W181" s="1">
        <f t="shared" si="61"/>
        <v>0</v>
      </c>
      <c r="X181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</v>
      </c>
    </row>
    <row r="182" spans="1:24" x14ac:dyDescent="0.25">
      <c r="A182" s="1">
        <f t="shared" si="50"/>
        <v>176</v>
      </c>
      <c r="B182" s="1">
        <f t="shared" si="42"/>
        <v>132</v>
      </c>
      <c r="C182" s="1">
        <f t="shared" si="43"/>
        <v>107</v>
      </c>
      <c r="D182" s="1">
        <f t="shared" si="51"/>
        <v>6</v>
      </c>
      <c r="E182" s="1">
        <f t="shared" si="52"/>
        <v>5</v>
      </c>
      <c r="F182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</v>
      </c>
      <c r="H182" s="1">
        <f t="shared" si="44"/>
        <v>60</v>
      </c>
      <c r="I182" s="1">
        <f t="shared" si="45"/>
        <v>121</v>
      </c>
      <c r="J182" s="1">
        <f t="shared" si="54"/>
        <v>0</v>
      </c>
      <c r="K182" s="1">
        <f t="shared" si="55"/>
        <v>2</v>
      </c>
      <c r="L182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</v>
      </c>
      <c r="N182" s="1">
        <f t="shared" si="46"/>
        <v>114</v>
      </c>
      <c r="O182" s="1">
        <f t="shared" si="47"/>
        <v>161</v>
      </c>
      <c r="P182" s="1">
        <f t="shared" si="57"/>
        <v>-2</v>
      </c>
      <c r="Q182" s="1">
        <f t="shared" si="58"/>
        <v>-7</v>
      </c>
      <c r="R182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</v>
      </c>
      <c r="T182" s="1">
        <f t="shared" si="48"/>
        <v>160</v>
      </c>
      <c r="U182" s="1">
        <f t="shared" si="49"/>
        <v>236</v>
      </c>
      <c r="V182" s="1">
        <f t="shared" si="60"/>
        <v>0</v>
      </c>
      <c r="W182" s="1">
        <f t="shared" si="61"/>
        <v>0</v>
      </c>
      <c r="X182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</v>
      </c>
    </row>
    <row r="183" spans="1:24" x14ac:dyDescent="0.25">
      <c r="A183" s="1">
        <f t="shared" si="50"/>
        <v>177</v>
      </c>
      <c r="B183" s="1">
        <f t="shared" si="42"/>
        <v>139</v>
      </c>
      <c r="C183" s="1">
        <f t="shared" si="43"/>
        <v>112</v>
      </c>
      <c r="D183" s="1">
        <f t="shared" si="51"/>
        <v>7</v>
      </c>
      <c r="E183" s="1">
        <f t="shared" si="52"/>
        <v>5</v>
      </c>
      <c r="F183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</v>
      </c>
      <c r="H183" s="1">
        <f t="shared" si="44"/>
        <v>60</v>
      </c>
      <c r="I183" s="1">
        <f t="shared" si="45"/>
        <v>123</v>
      </c>
      <c r="J183" s="1">
        <f t="shared" si="54"/>
        <v>0</v>
      </c>
      <c r="K183" s="1">
        <f t="shared" si="55"/>
        <v>2</v>
      </c>
      <c r="L183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</v>
      </c>
      <c r="N183" s="1">
        <f t="shared" si="46"/>
        <v>112</v>
      </c>
      <c r="O183" s="1">
        <f t="shared" si="47"/>
        <v>153</v>
      </c>
      <c r="P183" s="1">
        <f t="shared" si="57"/>
        <v>-2</v>
      </c>
      <c r="Q183" s="1">
        <f t="shared" si="58"/>
        <v>-8</v>
      </c>
      <c r="R183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</v>
      </c>
      <c r="T183" s="1">
        <f t="shared" si="48"/>
        <v>160</v>
      </c>
      <c r="U183" s="1">
        <f t="shared" si="49"/>
        <v>237</v>
      </c>
      <c r="V183" s="1">
        <f t="shared" si="60"/>
        <v>0</v>
      </c>
      <c r="W183" s="1">
        <f t="shared" si="61"/>
        <v>1</v>
      </c>
      <c r="X183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</v>
      </c>
    </row>
    <row r="184" spans="1:24" x14ac:dyDescent="0.25">
      <c r="A184" s="1">
        <f t="shared" si="50"/>
        <v>178</v>
      </c>
      <c r="B184" s="1">
        <f t="shared" si="42"/>
        <v>146</v>
      </c>
      <c r="C184" s="1">
        <f t="shared" si="43"/>
        <v>118</v>
      </c>
      <c r="D184" s="1">
        <f t="shared" si="51"/>
        <v>7</v>
      </c>
      <c r="E184" s="1">
        <f t="shared" si="52"/>
        <v>6</v>
      </c>
      <c r="F184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</v>
      </c>
      <c r="H184" s="1">
        <f t="shared" si="44"/>
        <v>60</v>
      </c>
      <c r="I184" s="1">
        <f t="shared" si="45"/>
        <v>125</v>
      </c>
      <c r="J184" s="1">
        <f t="shared" si="54"/>
        <v>0</v>
      </c>
      <c r="K184" s="1">
        <f t="shared" si="55"/>
        <v>2</v>
      </c>
      <c r="L184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</v>
      </c>
      <c r="N184" s="1">
        <f t="shared" si="46"/>
        <v>111</v>
      </c>
      <c r="O184" s="1">
        <f t="shared" si="47"/>
        <v>145</v>
      </c>
      <c r="P184" s="1">
        <f t="shared" si="57"/>
        <v>-1</v>
      </c>
      <c r="Q184" s="1">
        <f t="shared" si="58"/>
        <v>-8</v>
      </c>
      <c r="R184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</v>
      </c>
      <c r="T184" s="1">
        <f t="shared" si="48"/>
        <v>160</v>
      </c>
      <c r="U184" s="1">
        <f t="shared" si="49"/>
        <v>237</v>
      </c>
      <c r="V184" s="1">
        <f t="shared" si="60"/>
        <v>0</v>
      </c>
      <c r="W184" s="1">
        <f t="shared" si="61"/>
        <v>0</v>
      </c>
      <c r="X184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</v>
      </c>
    </row>
    <row r="185" spans="1:24" x14ac:dyDescent="0.25">
      <c r="A185" s="1">
        <f t="shared" si="50"/>
        <v>179</v>
      </c>
      <c r="B185" s="1">
        <f t="shared" si="42"/>
        <v>153</v>
      </c>
      <c r="C185" s="1">
        <f t="shared" si="43"/>
        <v>123</v>
      </c>
      <c r="D185" s="1">
        <f t="shared" si="51"/>
        <v>7</v>
      </c>
      <c r="E185" s="1">
        <f t="shared" si="52"/>
        <v>5</v>
      </c>
      <c r="F185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</v>
      </c>
      <c r="H185" s="1">
        <f t="shared" si="44"/>
        <v>60</v>
      </c>
      <c r="I185" s="1">
        <f t="shared" si="45"/>
        <v>126</v>
      </c>
      <c r="J185" s="1">
        <f t="shared" si="54"/>
        <v>0</v>
      </c>
      <c r="K185" s="1">
        <f t="shared" si="55"/>
        <v>1</v>
      </c>
      <c r="L185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</v>
      </c>
      <c r="N185" s="1">
        <f t="shared" si="46"/>
        <v>110</v>
      </c>
      <c r="O185" s="1">
        <f t="shared" si="47"/>
        <v>136</v>
      </c>
      <c r="P185" s="1">
        <f t="shared" si="57"/>
        <v>-1</v>
      </c>
      <c r="Q185" s="1">
        <f t="shared" si="58"/>
        <v>-9</v>
      </c>
      <c r="R185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</v>
      </c>
      <c r="T185" s="1">
        <f t="shared" si="48"/>
        <v>160</v>
      </c>
      <c r="U185" s="1">
        <f t="shared" si="49"/>
        <v>237</v>
      </c>
      <c r="V185" s="1">
        <f t="shared" si="60"/>
        <v>0</v>
      </c>
      <c r="W185" s="1">
        <f t="shared" si="61"/>
        <v>0</v>
      </c>
      <c r="X185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</v>
      </c>
    </row>
    <row r="186" spans="1:24" x14ac:dyDescent="0.25">
      <c r="A186" s="1">
        <f t="shared" si="50"/>
        <v>180</v>
      </c>
      <c r="B186" s="1">
        <f t="shared" si="42"/>
        <v>160</v>
      </c>
      <c r="C186" s="1">
        <f t="shared" si="43"/>
        <v>128</v>
      </c>
      <c r="D186" s="1">
        <f t="shared" si="51"/>
        <v>7</v>
      </c>
      <c r="E186" s="1">
        <f t="shared" si="52"/>
        <v>5</v>
      </c>
      <c r="F186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</v>
      </c>
      <c r="H186" s="1">
        <f t="shared" si="44"/>
        <v>60</v>
      </c>
      <c r="I186" s="1">
        <f t="shared" si="45"/>
        <v>128</v>
      </c>
      <c r="J186" s="1">
        <f t="shared" si="54"/>
        <v>0</v>
      </c>
      <c r="K186" s="1">
        <f t="shared" si="55"/>
        <v>2</v>
      </c>
      <c r="L186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</v>
      </c>
      <c r="N186" s="1">
        <f t="shared" si="46"/>
        <v>110</v>
      </c>
      <c r="O186" s="1">
        <f t="shared" si="47"/>
        <v>128</v>
      </c>
      <c r="P186" s="1">
        <f t="shared" si="57"/>
        <v>0</v>
      </c>
      <c r="Q186" s="1">
        <f t="shared" si="58"/>
        <v>-8</v>
      </c>
      <c r="R186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</v>
      </c>
      <c r="T186" s="1">
        <f t="shared" si="48"/>
        <v>160</v>
      </c>
      <c r="U186" s="1">
        <f t="shared" si="49"/>
        <v>237</v>
      </c>
      <c r="V186" s="1">
        <f t="shared" si="60"/>
        <v>0</v>
      </c>
      <c r="W186" s="1">
        <f t="shared" si="61"/>
        <v>0</v>
      </c>
      <c r="X186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</v>
      </c>
    </row>
    <row r="187" spans="1:24" x14ac:dyDescent="0.25">
      <c r="A187" s="1">
        <f t="shared" si="50"/>
        <v>181</v>
      </c>
      <c r="B187" s="1">
        <f t="shared" si="42"/>
        <v>167</v>
      </c>
      <c r="C187" s="1">
        <f t="shared" si="43"/>
        <v>133</v>
      </c>
      <c r="D187" s="1">
        <f t="shared" si="51"/>
        <v>7</v>
      </c>
      <c r="E187" s="1">
        <f t="shared" si="52"/>
        <v>5</v>
      </c>
      <c r="F187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</v>
      </c>
      <c r="H187" s="1">
        <f t="shared" si="44"/>
        <v>60</v>
      </c>
      <c r="I187" s="1">
        <f t="shared" si="45"/>
        <v>130</v>
      </c>
      <c r="J187" s="1">
        <f t="shared" si="54"/>
        <v>0</v>
      </c>
      <c r="K187" s="1">
        <f t="shared" si="55"/>
        <v>2</v>
      </c>
      <c r="L187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</v>
      </c>
      <c r="N187" s="1">
        <f t="shared" si="46"/>
        <v>110</v>
      </c>
      <c r="O187" s="1">
        <f t="shared" si="47"/>
        <v>120</v>
      </c>
      <c r="P187" s="1">
        <f t="shared" si="57"/>
        <v>0</v>
      </c>
      <c r="Q187" s="1">
        <f t="shared" si="58"/>
        <v>-8</v>
      </c>
      <c r="R187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</v>
      </c>
      <c r="T187" s="1">
        <f t="shared" si="48"/>
        <v>160</v>
      </c>
      <c r="U187" s="1">
        <f t="shared" si="49"/>
        <v>237</v>
      </c>
      <c r="V187" s="1">
        <f t="shared" si="60"/>
        <v>0</v>
      </c>
      <c r="W187" s="1">
        <f t="shared" si="61"/>
        <v>0</v>
      </c>
      <c r="X187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</v>
      </c>
    </row>
    <row r="188" spans="1:24" x14ac:dyDescent="0.25">
      <c r="A188" s="1">
        <f t="shared" si="50"/>
        <v>182</v>
      </c>
      <c r="B188" s="1">
        <f t="shared" si="42"/>
        <v>174</v>
      </c>
      <c r="C188" s="1">
        <f t="shared" si="43"/>
        <v>138</v>
      </c>
      <c r="D188" s="1">
        <f t="shared" si="51"/>
        <v>7</v>
      </c>
      <c r="E188" s="1">
        <f t="shared" si="52"/>
        <v>5</v>
      </c>
      <c r="F188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</v>
      </c>
      <c r="H188" s="1">
        <f t="shared" si="44"/>
        <v>60</v>
      </c>
      <c r="I188" s="1">
        <f t="shared" si="45"/>
        <v>131</v>
      </c>
      <c r="J188" s="1">
        <f t="shared" si="54"/>
        <v>0</v>
      </c>
      <c r="K188" s="1">
        <f t="shared" si="55"/>
        <v>1</v>
      </c>
      <c r="L188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</v>
      </c>
      <c r="N188" s="1">
        <f t="shared" si="46"/>
        <v>111</v>
      </c>
      <c r="O188" s="1">
        <f t="shared" si="47"/>
        <v>111</v>
      </c>
      <c r="P188" s="1">
        <f t="shared" si="57"/>
        <v>1</v>
      </c>
      <c r="Q188" s="1">
        <f t="shared" si="58"/>
        <v>-9</v>
      </c>
      <c r="R188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</v>
      </c>
      <c r="T188" s="1">
        <f t="shared" si="48"/>
        <v>160</v>
      </c>
      <c r="U188" s="1">
        <f t="shared" si="49"/>
        <v>237</v>
      </c>
      <c r="V188" s="1">
        <f t="shared" si="60"/>
        <v>0</v>
      </c>
      <c r="W188" s="1">
        <f t="shared" si="61"/>
        <v>0</v>
      </c>
      <c r="X188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</v>
      </c>
    </row>
    <row r="189" spans="1:24" x14ac:dyDescent="0.25">
      <c r="A189" s="1">
        <f t="shared" si="50"/>
        <v>183</v>
      </c>
      <c r="B189" s="1">
        <f t="shared" si="42"/>
        <v>181</v>
      </c>
      <c r="C189" s="1">
        <f t="shared" si="43"/>
        <v>144</v>
      </c>
      <c r="D189" s="1">
        <f t="shared" si="51"/>
        <v>7</v>
      </c>
      <c r="E189" s="1">
        <f t="shared" si="52"/>
        <v>6</v>
      </c>
      <c r="F189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</v>
      </c>
      <c r="H189" s="1">
        <f t="shared" si="44"/>
        <v>60</v>
      </c>
      <c r="I189" s="1">
        <f t="shared" si="45"/>
        <v>133</v>
      </c>
      <c r="J189" s="1">
        <f t="shared" si="54"/>
        <v>0</v>
      </c>
      <c r="K189" s="1">
        <f t="shared" si="55"/>
        <v>2</v>
      </c>
      <c r="L189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</v>
      </c>
      <c r="N189" s="1">
        <f t="shared" si="46"/>
        <v>112</v>
      </c>
      <c r="O189" s="1">
        <f t="shared" si="47"/>
        <v>103</v>
      </c>
      <c r="P189" s="1">
        <f t="shared" si="57"/>
        <v>1</v>
      </c>
      <c r="Q189" s="1">
        <f t="shared" si="58"/>
        <v>-8</v>
      </c>
      <c r="R189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</v>
      </c>
      <c r="T189" s="1">
        <f t="shared" si="48"/>
        <v>160</v>
      </c>
      <c r="U189" s="1">
        <f t="shared" si="49"/>
        <v>237</v>
      </c>
      <c r="V189" s="1">
        <f t="shared" si="60"/>
        <v>0</v>
      </c>
      <c r="W189" s="1">
        <f t="shared" si="61"/>
        <v>0</v>
      </c>
      <c r="X189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</v>
      </c>
    </row>
    <row r="190" spans="1:24" x14ac:dyDescent="0.25">
      <c r="A190" s="1">
        <f t="shared" si="50"/>
        <v>184</v>
      </c>
      <c r="B190" s="1">
        <f t="shared" si="42"/>
        <v>188</v>
      </c>
      <c r="C190" s="1">
        <f t="shared" si="43"/>
        <v>149</v>
      </c>
      <c r="D190" s="1">
        <f t="shared" si="51"/>
        <v>7</v>
      </c>
      <c r="E190" s="1">
        <f t="shared" si="52"/>
        <v>5</v>
      </c>
      <c r="F190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</v>
      </c>
      <c r="H190" s="1">
        <f t="shared" si="44"/>
        <v>60</v>
      </c>
      <c r="I190" s="1">
        <f t="shared" si="45"/>
        <v>135</v>
      </c>
      <c r="J190" s="1">
        <f t="shared" si="54"/>
        <v>0</v>
      </c>
      <c r="K190" s="1">
        <f t="shared" si="55"/>
        <v>2</v>
      </c>
      <c r="L190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</v>
      </c>
      <c r="N190" s="1">
        <f t="shared" si="46"/>
        <v>114</v>
      </c>
      <c r="O190" s="1">
        <f t="shared" si="47"/>
        <v>95</v>
      </c>
      <c r="P190" s="1">
        <f t="shared" si="57"/>
        <v>2</v>
      </c>
      <c r="Q190" s="1">
        <f t="shared" si="58"/>
        <v>-8</v>
      </c>
      <c r="R190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</v>
      </c>
      <c r="T190" s="1">
        <f t="shared" si="48"/>
        <v>160</v>
      </c>
      <c r="U190" s="1">
        <f t="shared" si="49"/>
        <v>236</v>
      </c>
      <c r="V190" s="1">
        <f t="shared" si="60"/>
        <v>0</v>
      </c>
      <c r="W190" s="1">
        <f t="shared" si="61"/>
        <v>-1</v>
      </c>
      <c r="X190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</v>
      </c>
    </row>
    <row r="191" spans="1:24" x14ac:dyDescent="0.25">
      <c r="A191" s="1">
        <f t="shared" si="50"/>
        <v>185</v>
      </c>
      <c r="B191" s="1">
        <f t="shared" si="42"/>
        <v>194</v>
      </c>
      <c r="C191" s="1">
        <f t="shared" si="43"/>
        <v>154</v>
      </c>
      <c r="D191" s="1">
        <f t="shared" si="51"/>
        <v>6</v>
      </c>
      <c r="E191" s="1">
        <f t="shared" si="52"/>
        <v>5</v>
      </c>
      <c r="F191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</v>
      </c>
      <c r="H191" s="1">
        <f t="shared" si="44"/>
        <v>60</v>
      </c>
      <c r="I191" s="1">
        <f t="shared" si="45"/>
        <v>137</v>
      </c>
      <c r="J191" s="1">
        <f t="shared" si="54"/>
        <v>0</v>
      </c>
      <c r="K191" s="1">
        <f t="shared" si="55"/>
        <v>2</v>
      </c>
      <c r="L191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</v>
      </c>
      <c r="N191" s="1">
        <f t="shared" si="46"/>
        <v>116</v>
      </c>
      <c r="O191" s="1">
        <f t="shared" si="47"/>
        <v>88</v>
      </c>
      <c r="P191" s="1">
        <f t="shared" si="57"/>
        <v>2</v>
      </c>
      <c r="Q191" s="1">
        <f t="shared" si="58"/>
        <v>-7</v>
      </c>
      <c r="R191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</v>
      </c>
      <c r="T191" s="1">
        <f t="shared" si="48"/>
        <v>160</v>
      </c>
      <c r="U191" s="1">
        <f t="shared" si="49"/>
        <v>236</v>
      </c>
      <c r="V191" s="1">
        <f t="shared" si="60"/>
        <v>0</v>
      </c>
      <c r="W191" s="1">
        <f t="shared" si="61"/>
        <v>0</v>
      </c>
      <c r="X191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</v>
      </c>
    </row>
    <row r="192" spans="1:24" x14ac:dyDescent="0.25">
      <c r="A192" s="1">
        <f t="shared" si="50"/>
        <v>186</v>
      </c>
      <c r="B192" s="1">
        <f t="shared" si="42"/>
        <v>201</v>
      </c>
      <c r="C192" s="1">
        <f t="shared" si="43"/>
        <v>159</v>
      </c>
      <c r="D192" s="1">
        <f t="shared" si="51"/>
        <v>7</v>
      </c>
      <c r="E192" s="1">
        <f t="shared" si="52"/>
        <v>5</v>
      </c>
      <c r="F192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</v>
      </c>
      <c r="H192" s="1">
        <f t="shared" si="44"/>
        <v>61</v>
      </c>
      <c r="I192" s="1">
        <f t="shared" si="45"/>
        <v>138</v>
      </c>
      <c r="J192" s="1">
        <f t="shared" si="54"/>
        <v>1</v>
      </c>
      <c r="K192" s="1">
        <f t="shared" si="55"/>
        <v>1</v>
      </c>
      <c r="L192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</v>
      </c>
      <c r="N192" s="1">
        <f t="shared" si="46"/>
        <v>118</v>
      </c>
      <c r="O192" s="1">
        <f t="shared" si="47"/>
        <v>80</v>
      </c>
      <c r="P192" s="1">
        <f t="shared" si="57"/>
        <v>2</v>
      </c>
      <c r="Q192" s="1">
        <f t="shared" si="58"/>
        <v>-8</v>
      </c>
      <c r="R192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</v>
      </c>
      <c r="T192" s="1">
        <f t="shared" si="48"/>
        <v>160</v>
      </c>
      <c r="U192" s="1">
        <f t="shared" si="49"/>
        <v>236</v>
      </c>
      <c r="V192" s="1">
        <f t="shared" si="60"/>
        <v>0</v>
      </c>
      <c r="W192" s="1">
        <f t="shared" si="61"/>
        <v>0</v>
      </c>
      <c r="X192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</v>
      </c>
    </row>
    <row r="193" spans="1:24" x14ac:dyDescent="0.25">
      <c r="A193" s="1">
        <f t="shared" si="50"/>
        <v>187</v>
      </c>
      <c r="B193" s="1">
        <f t="shared" si="42"/>
        <v>207</v>
      </c>
      <c r="C193" s="1">
        <f t="shared" si="43"/>
        <v>164</v>
      </c>
      <c r="D193" s="1">
        <f t="shared" si="51"/>
        <v>6</v>
      </c>
      <c r="E193" s="1">
        <f t="shared" si="52"/>
        <v>5</v>
      </c>
      <c r="F193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</v>
      </c>
      <c r="H193" s="1">
        <f t="shared" si="44"/>
        <v>61</v>
      </c>
      <c r="I193" s="1">
        <f t="shared" si="45"/>
        <v>140</v>
      </c>
      <c r="J193" s="1">
        <f t="shared" si="54"/>
        <v>0</v>
      </c>
      <c r="K193" s="1">
        <f t="shared" si="55"/>
        <v>2</v>
      </c>
      <c r="L193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</v>
      </c>
      <c r="N193" s="1">
        <f t="shared" si="46"/>
        <v>121</v>
      </c>
      <c r="O193" s="1">
        <f t="shared" si="47"/>
        <v>73</v>
      </c>
      <c r="P193" s="1">
        <f t="shared" si="57"/>
        <v>3</v>
      </c>
      <c r="Q193" s="1">
        <f t="shared" si="58"/>
        <v>-7</v>
      </c>
      <c r="R193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</v>
      </c>
      <c r="T193" s="1">
        <f t="shared" si="48"/>
        <v>160</v>
      </c>
      <c r="U193" s="1">
        <f t="shared" si="49"/>
        <v>235</v>
      </c>
      <c r="V193" s="1">
        <f t="shared" si="60"/>
        <v>0</v>
      </c>
      <c r="W193" s="1">
        <f t="shared" si="61"/>
        <v>-1</v>
      </c>
      <c r="X193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</v>
      </c>
    </row>
    <row r="194" spans="1:24" x14ac:dyDescent="0.25">
      <c r="A194" s="1">
        <f t="shared" si="50"/>
        <v>188</v>
      </c>
      <c r="B194" s="1">
        <f t="shared" si="42"/>
        <v>213</v>
      </c>
      <c r="C194" s="1">
        <f t="shared" si="43"/>
        <v>169</v>
      </c>
      <c r="D194" s="1">
        <f t="shared" si="51"/>
        <v>6</v>
      </c>
      <c r="E194" s="1">
        <f t="shared" si="52"/>
        <v>5</v>
      </c>
      <c r="F194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</v>
      </c>
      <c r="H194" s="1">
        <f t="shared" si="44"/>
        <v>61</v>
      </c>
      <c r="I194" s="1">
        <f t="shared" si="45"/>
        <v>142</v>
      </c>
      <c r="J194" s="1">
        <f t="shared" si="54"/>
        <v>0</v>
      </c>
      <c r="K194" s="1">
        <f t="shared" si="55"/>
        <v>2</v>
      </c>
      <c r="L194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</v>
      </c>
      <c r="N194" s="1">
        <f t="shared" si="46"/>
        <v>124</v>
      </c>
      <c r="O194" s="1">
        <f t="shared" si="47"/>
        <v>67</v>
      </c>
      <c r="P194" s="1">
        <f t="shared" si="57"/>
        <v>3</v>
      </c>
      <c r="Q194" s="1">
        <f t="shared" si="58"/>
        <v>-6</v>
      </c>
      <c r="R194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</v>
      </c>
      <c r="T194" s="1">
        <f t="shared" si="48"/>
        <v>160</v>
      </c>
      <c r="U194" s="1">
        <f t="shared" si="49"/>
        <v>235</v>
      </c>
      <c r="V194" s="1">
        <f t="shared" si="60"/>
        <v>0</v>
      </c>
      <c r="W194" s="1">
        <f t="shared" si="61"/>
        <v>0</v>
      </c>
      <c r="X194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</v>
      </c>
    </row>
    <row r="195" spans="1:24" x14ac:dyDescent="0.25">
      <c r="A195" s="1">
        <f t="shared" si="50"/>
        <v>189</v>
      </c>
      <c r="B195" s="1">
        <f t="shared" si="42"/>
        <v>219</v>
      </c>
      <c r="C195" s="1">
        <f t="shared" si="43"/>
        <v>173</v>
      </c>
      <c r="D195" s="1">
        <f t="shared" si="51"/>
        <v>6</v>
      </c>
      <c r="E195" s="1">
        <f t="shared" si="52"/>
        <v>4</v>
      </c>
      <c r="F195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</v>
      </c>
      <c r="H195" s="1">
        <f t="shared" si="44"/>
        <v>61</v>
      </c>
      <c r="I195" s="1">
        <f t="shared" si="45"/>
        <v>144</v>
      </c>
      <c r="J195" s="1">
        <f t="shared" si="54"/>
        <v>0</v>
      </c>
      <c r="K195" s="1">
        <f t="shared" si="55"/>
        <v>2</v>
      </c>
      <c r="L195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</v>
      </c>
      <c r="N195" s="1">
        <f t="shared" si="46"/>
        <v>127</v>
      </c>
      <c r="O195" s="1">
        <f t="shared" si="47"/>
        <v>60</v>
      </c>
      <c r="P195" s="1">
        <f t="shared" si="57"/>
        <v>3</v>
      </c>
      <c r="Q195" s="1">
        <f t="shared" si="58"/>
        <v>-7</v>
      </c>
      <c r="R195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</v>
      </c>
      <c r="T195" s="1">
        <f t="shared" si="48"/>
        <v>160</v>
      </c>
      <c r="U195" s="1">
        <f t="shared" si="49"/>
        <v>234</v>
      </c>
      <c r="V195" s="1">
        <f t="shared" si="60"/>
        <v>0</v>
      </c>
      <c r="W195" s="1">
        <f t="shared" si="61"/>
        <v>-1</v>
      </c>
      <c r="X195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</v>
      </c>
    </row>
    <row r="196" spans="1:24" x14ac:dyDescent="0.25">
      <c r="A196" s="1">
        <f t="shared" si="50"/>
        <v>190</v>
      </c>
      <c r="B196" s="1">
        <f t="shared" si="42"/>
        <v>224</v>
      </c>
      <c r="C196" s="1">
        <f t="shared" si="43"/>
        <v>178</v>
      </c>
      <c r="D196" s="1">
        <f t="shared" si="51"/>
        <v>5</v>
      </c>
      <c r="E196" s="1">
        <f t="shared" si="52"/>
        <v>5</v>
      </c>
      <c r="F196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</v>
      </c>
      <c r="H196" s="1">
        <f t="shared" si="44"/>
        <v>62</v>
      </c>
      <c r="I196" s="1">
        <f t="shared" si="45"/>
        <v>145</v>
      </c>
      <c r="J196" s="1">
        <f t="shared" si="54"/>
        <v>1</v>
      </c>
      <c r="K196" s="1">
        <f t="shared" si="55"/>
        <v>1</v>
      </c>
      <c r="L196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</v>
      </c>
      <c r="N196" s="1">
        <f t="shared" si="46"/>
        <v>131</v>
      </c>
      <c r="O196" s="1">
        <f t="shared" si="47"/>
        <v>54</v>
      </c>
      <c r="P196" s="1">
        <f t="shared" si="57"/>
        <v>4</v>
      </c>
      <c r="Q196" s="1">
        <f t="shared" si="58"/>
        <v>-6</v>
      </c>
      <c r="R196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</v>
      </c>
      <c r="T196" s="1">
        <f t="shared" si="48"/>
        <v>159</v>
      </c>
      <c r="U196" s="1">
        <f t="shared" si="49"/>
        <v>234</v>
      </c>
      <c r="V196" s="1">
        <f t="shared" si="60"/>
        <v>-1</v>
      </c>
      <c r="W196" s="1">
        <f t="shared" si="61"/>
        <v>0</v>
      </c>
      <c r="X196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</v>
      </c>
    </row>
    <row r="197" spans="1:24" x14ac:dyDescent="0.25">
      <c r="A197" s="1">
        <f t="shared" si="50"/>
        <v>191</v>
      </c>
      <c r="B197" s="1">
        <f t="shared" si="42"/>
        <v>229</v>
      </c>
      <c r="C197" s="1">
        <f t="shared" si="43"/>
        <v>182</v>
      </c>
      <c r="D197" s="1">
        <f t="shared" si="51"/>
        <v>5</v>
      </c>
      <c r="E197" s="1">
        <f t="shared" si="52"/>
        <v>4</v>
      </c>
      <c r="F197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</v>
      </c>
      <c r="H197" s="1">
        <f t="shared" si="44"/>
        <v>62</v>
      </c>
      <c r="I197" s="1">
        <f t="shared" si="45"/>
        <v>147</v>
      </c>
      <c r="J197" s="1">
        <f t="shared" si="54"/>
        <v>0</v>
      </c>
      <c r="K197" s="1">
        <f t="shared" si="55"/>
        <v>2</v>
      </c>
      <c r="L197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</v>
      </c>
      <c r="N197" s="1">
        <f t="shared" si="46"/>
        <v>135</v>
      </c>
      <c r="O197" s="1">
        <f t="shared" si="47"/>
        <v>49</v>
      </c>
      <c r="P197" s="1">
        <f t="shared" si="57"/>
        <v>4</v>
      </c>
      <c r="Q197" s="1">
        <f t="shared" si="58"/>
        <v>-5</v>
      </c>
      <c r="R197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</v>
      </c>
      <c r="T197" s="1">
        <f t="shared" si="48"/>
        <v>159</v>
      </c>
      <c r="U197" s="1">
        <f t="shared" si="49"/>
        <v>233</v>
      </c>
      <c r="V197" s="1">
        <f t="shared" si="60"/>
        <v>0</v>
      </c>
      <c r="W197" s="1">
        <f t="shared" si="61"/>
        <v>-1</v>
      </c>
      <c r="X197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</v>
      </c>
    </row>
    <row r="198" spans="1:24" x14ac:dyDescent="0.25">
      <c r="A198" s="1">
        <f t="shared" si="50"/>
        <v>192</v>
      </c>
      <c r="B198" s="1">
        <f t="shared" si="42"/>
        <v>234</v>
      </c>
      <c r="C198" s="1">
        <f t="shared" si="43"/>
        <v>187</v>
      </c>
      <c r="D198" s="1">
        <f t="shared" si="51"/>
        <v>5</v>
      </c>
      <c r="E198" s="1">
        <f t="shared" si="52"/>
        <v>5</v>
      </c>
      <c r="F198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</v>
      </c>
      <c r="H198" s="1">
        <f t="shared" si="44"/>
        <v>62</v>
      </c>
      <c r="I198" s="1">
        <f t="shared" si="45"/>
        <v>149</v>
      </c>
      <c r="J198" s="1">
        <f t="shared" si="54"/>
        <v>0</v>
      </c>
      <c r="K198" s="1">
        <f t="shared" si="55"/>
        <v>2</v>
      </c>
      <c r="L198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</v>
      </c>
      <c r="N198" s="1">
        <f t="shared" si="46"/>
        <v>139</v>
      </c>
      <c r="O198" s="1">
        <f t="shared" si="47"/>
        <v>44</v>
      </c>
      <c r="P198" s="1">
        <f t="shared" si="57"/>
        <v>4</v>
      </c>
      <c r="Q198" s="1">
        <f t="shared" si="58"/>
        <v>-5</v>
      </c>
      <c r="R198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</v>
      </c>
      <c r="T198" s="1">
        <f t="shared" si="48"/>
        <v>159</v>
      </c>
      <c r="U198" s="1">
        <f t="shared" si="49"/>
        <v>233</v>
      </c>
      <c r="V198" s="1">
        <f t="shared" si="60"/>
        <v>0</v>
      </c>
      <c r="W198" s="1">
        <f t="shared" si="61"/>
        <v>0</v>
      </c>
      <c r="X198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</v>
      </c>
    </row>
    <row r="199" spans="1:24" x14ac:dyDescent="0.25">
      <c r="A199" s="1">
        <f t="shared" si="50"/>
        <v>193</v>
      </c>
      <c r="B199" s="1">
        <f t="shared" ref="B199:B262" si="63">ROUND($B$1/2+$B$3*SIN(4*($A199+90)*PI()/180),0)</f>
        <v>239</v>
      </c>
      <c r="C199" s="1">
        <f t="shared" ref="C199:C262" si="64">ROUND($B$2/2-$B$3*SIN(3*($A199+0)*PI()/180),0)</f>
        <v>191</v>
      </c>
      <c r="D199" s="1">
        <f t="shared" si="51"/>
        <v>5</v>
      </c>
      <c r="E199" s="1">
        <f t="shared" si="52"/>
        <v>4</v>
      </c>
      <c r="F199" t="str">
        <f t="shared" si="53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</v>
      </c>
      <c r="H199" s="1">
        <f t="shared" ref="H199:H262" si="65">ROUND($B$1/2+$B$3*COS(1*($A199+0)*PI()/180),0)</f>
        <v>63</v>
      </c>
      <c r="I199" s="1">
        <f t="shared" ref="I199:I262" si="66">ROUND($B$2/2-$B$3*SIN(1*($A199+0)*PI()/180),0)</f>
        <v>150</v>
      </c>
      <c r="J199" s="1">
        <f t="shared" si="54"/>
        <v>1</v>
      </c>
      <c r="K199" s="1">
        <f t="shared" si="55"/>
        <v>1</v>
      </c>
      <c r="L199" t="str">
        <f t="shared" si="56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</v>
      </c>
      <c r="N199" s="1">
        <f t="shared" ref="N199:N262" si="67">ROUND($B$1/2+($B$3*($O$4-1)/$O$4)*COS($O$2*($A199+0)*PI()/180)+($B$3/$O$4)*COS($O$3*($A199+0)*PI()/180),0)</f>
        <v>144</v>
      </c>
      <c r="O199" s="1">
        <f t="shared" ref="O199:O262" si="68">ROUND($B$2/2+($B$3*($O$4-1)/$O$4)*SIN($O$2*($A199+0)*PI()/180)-($B$3/$O$4)*SIN($O$3*($A199+0)*PI()/180),0)</f>
        <v>40</v>
      </c>
      <c r="P199" s="1">
        <f t="shared" si="57"/>
        <v>5</v>
      </c>
      <c r="Q199" s="1">
        <f t="shared" si="58"/>
        <v>-4</v>
      </c>
      <c r="R199" t="str">
        <f t="shared" si="59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</v>
      </c>
      <c r="T199" s="1">
        <f t="shared" ref="T199:T262" si="69">ROUND($B$1/2+($B$1/40)*16*POWER(SIN(1*($A199+0)*PI()/180),3),0)</f>
        <v>159</v>
      </c>
      <c r="U199" s="1">
        <f t="shared" ref="U199:U262" si="70">ROUND($B$2/2-($B$2/40)*(13*COS(1*($A199+0)*PI()/180)-5*COS(2*($A199+0)*PI()/180)-2*COS(3*($A199+0)*PI()/180)-COS(4*($A199+0)*PI()/180)),0)</f>
        <v>232</v>
      </c>
      <c r="V199" s="1">
        <f t="shared" si="60"/>
        <v>0</v>
      </c>
      <c r="W199" s="1">
        <f t="shared" si="61"/>
        <v>-1</v>
      </c>
      <c r="X199" t="str">
        <f t="shared" si="62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</v>
      </c>
    </row>
    <row r="200" spans="1:24" x14ac:dyDescent="0.25">
      <c r="A200" s="1">
        <f t="shared" ref="A200:A263" si="71">A199+1</f>
        <v>194</v>
      </c>
      <c r="B200" s="1">
        <f t="shared" si="63"/>
        <v>243</v>
      </c>
      <c r="C200" s="1">
        <f t="shared" si="64"/>
        <v>195</v>
      </c>
      <c r="D200" s="1">
        <f t="shared" ref="D200:D263" si="72">B200-B199</f>
        <v>4</v>
      </c>
      <c r="E200" s="1">
        <f t="shared" ref="E200:E263" si="73">C200-C199</f>
        <v>4</v>
      </c>
      <c r="F200" t="str">
        <f t="shared" ref="F200:F263" si="74">CONCATENATE(F199,", ",B200,", ",C200,", ",D200,", ",E200)</f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</v>
      </c>
      <c r="H200" s="1">
        <f t="shared" si="65"/>
        <v>63</v>
      </c>
      <c r="I200" s="1">
        <f t="shared" si="66"/>
        <v>152</v>
      </c>
      <c r="J200" s="1">
        <f t="shared" ref="J200:J263" si="75">H200-H199</f>
        <v>0</v>
      </c>
      <c r="K200" s="1">
        <f t="shared" ref="K200:K263" si="76">I200-I199</f>
        <v>2</v>
      </c>
      <c r="L200" t="str">
        <f t="shared" ref="L200:L263" si="77">CONCATENATE(L199,", ",H200,", ",I200,", ",J200,", ",K200)</f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</v>
      </c>
      <c r="N200" s="1">
        <f t="shared" si="67"/>
        <v>148</v>
      </c>
      <c r="O200" s="1">
        <f t="shared" si="68"/>
        <v>37</v>
      </c>
      <c r="P200" s="1">
        <f t="shared" ref="P200:P263" si="78">N200-N199</f>
        <v>4</v>
      </c>
      <c r="Q200" s="1">
        <f t="shared" ref="Q200:Q263" si="79">O200-O199</f>
        <v>-3</v>
      </c>
      <c r="R200" t="str">
        <f t="shared" ref="R200:R263" si="80">CONCATENATE(R199,", ",N200,", ",O200,", ",P200,", ",Q200)</f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</v>
      </c>
      <c r="T200" s="1">
        <f t="shared" si="69"/>
        <v>158</v>
      </c>
      <c r="U200" s="1">
        <f t="shared" si="70"/>
        <v>231</v>
      </c>
      <c r="V200" s="1">
        <f t="shared" ref="V200:V263" si="81">T200-T199</f>
        <v>-1</v>
      </c>
      <c r="W200" s="1">
        <f t="shared" ref="W200:W263" si="82">U200-U199</f>
        <v>-1</v>
      </c>
      <c r="X200" t="str">
        <f t="shared" ref="X200:X263" si="83">CONCATENATE(X199,", ",T200,", ",U200,", ",V200,", ",W200)</f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</v>
      </c>
    </row>
    <row r="201" spans="1:24" x14ac:dyDescent="0.25">
      <c r="A201" s="1">
        <f t="shared" si="71"/>
        <v>195</v>
      </c>
      <c r="B201" s="1">
        <f t="shared" si="63"/>
        <v>247</v>
      </c>
      <c r="C201" s="1">
        <f t="shared" si="64"/>
        <v>199</v>
      </c>
      <c r="D201" s="1">
        <f t="shared" si="72"/>
        <v>4</v>
      </c>
      <c r="E201" s="1">
        <f t="shared" si="73"/>
        <v>4</v>
      </c>
      <c r="F201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</v>
      </c>
      <c r="H201" s="1">
        <f t="shared" si="65"/>
        <v>63</v>
      </c>
      <c r="I201" s="1">
        <f t="shared" si="66"/>
        <v>154</v>
      </c>
      <c r="J201" s="1">
        <f t="shared" si="75"/>
        <v>0</v>
      </c>
      <c r="K201" s="1">
        <f t="shared" si="76"/>
        <v>2</v>
      </c>
      <c r="L201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</v>
      </c>
      <c r="N201" s="1">
        <f t="shared" si="67"/>
        <v>153</v>
      </c>
      <c r="O201" s="1">
        <f t="shared" si="68"/>
        <v>34</v>
      </c>
      <c r="P201" s="1">
        <f t="shared" si="78"/>
        <v>5</v>
      </c>
      <c r="Q201" s="1">
        <f t="shared" si="79"/>
        <v>-3</v>
      </c>
      <c r="R201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</v>
      </c>
      <c r="T201" s="1">
        <f t="shared" si="69"/>
        <v>158</v>
      </c>
      <c r="U201" s="1">
        <f t="shared" si="70"/>
        <v>230</v>
      </c>
      <c r="V201" s="1">
        <f t="shared" si="81"/>
        <v>0</v>
      </c>
      <c r="W201" s="1">
        <f t="shared" si="82"/>
        <v>-1</v>
      </c>
      <c r="X201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</v>
      </c>
    </row>
    <row r="202" spans="1:24" x14ac:dyDescent="0.25">
      <c r="A202" s="1">
        <f t="shared" si="71"/>
        <v>196</v>
      </c>
      <c r="B202" s="1">
        <f t="shared" si="63"/>
        <v>250</v>
      </c>
      <c r="C202" s="1">
        <f t="shared" si="64"/>
        <v>202</v>
      </c>
      <c r="D202" s="1">
        <f t="shared" si="72"/>
        <v>3</v>
      </c>
      <c r="E202" s="1">
        <f t="shared" si="73"/>
        <v>3</v>
      </c>
      <c r="F202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</v>
      </c>
      <c r="H202" s="1">
        <f t="shared" si="65"/>
        <v>64</v>
      </c>
      <c r="I202" s="1">
        <f t="shared" si="66"/>
        <v>156</v>
      </c>
      <c r="J202" s="1">
        <f t="shared" si="75"/>
        <v>1</v>
      </c>
      <c r="K202" s="1">
        <f t="shared" si="76"/>
        <v>2</v>
      </c>
      <c r="L202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</v>
      </c>
      <c r="N202" s="1">
        <f t="shared" si="67"/>
        <v>158</v>
      </c>
      <c r="O202" s="1">
        <f t="shared" si="68"/>
        <v>32</v>
      </c>
      <c r="P202" s="1">
        <f t="shared" si="78"/>
        <v>5</v>
      </c>
      <c r="Q202" s="1">
        <f t="shared" si="79"/>
        <v>-2</v>
      </c>
      <c r="R202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</v>
      </c>
      <c r="T202" s="1">
        <f t="shared" si="69"/>
        <v>157</v>
      </c>
      <c r="U202" s="1">
        <f t="shared" si="70"/>
        <v>229</v>
      </c>
      <c r="V202" s="1">
        <f t="shared" si="81"/>
        <v>-1</v>
      </c>
      <c r="W202" s="1">
        <f t="shared" si="82"/>
        <v>-1</v>
      </c>
      <c r="X202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</v>
      </c>
    </row>
    <row r="203" spans="1:24" x14ac:dyDescent="0.25">
      <c r="A203" s="1">
        <f t="shared" si="71"/>
        <v>197</v>
      </c>
      <c r="B203" s="1">
        <f t="shared" si="63"/>
        <v>253</v>
      </c>
      <c r="C203" s="1">
        <f t="shared" si="64"/>
        <v>206</v>
      </c>
      <c r="D203" s="1">
        <f t="shared" si="72"/>
        <v>3</v>
      </c>
      <c r="E203" s="1">
        <f t="shared" si="73"/>
        <v>4</v>
      </c>
      <c r="F203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</v>
      </c>
      <c r="H203" s="1">
        <f t="shared" si="65"/>
        <v>64</v>
      </c>
      <c r="I203" s="1">
        <f t="shared" si="66"/>
        <v>157</v>
      </c>
      <c r="J203" s="1">
        <f t="shared" si="75"/>
        <v>0</v>
      </c>
      <c r="K203" s="1">
        <f t="shared" si="76"/>
        <v>1</v>
      </c>
      <c r="L203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</v>
      </c>
      <c r="N203" s="1">
        <f t="shared" si="67"/>
        <v>163</v>
      </c>
      <c r="O203" s="1">
        <f t="shared" si="68"/>
        <v>30</v>
      </c>
      <c r="P203" s="1">
        <f t="shared" si="78"/>
        <v>5</v>
      </c>
      <c r="Q203" s="1">
        <f t="shared" si="79"/>
        <v>-2</v>
      </c>
      <c r="R203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</v>
      </c>
      <c r="T203" s="1">
        <f t="shared" si="69"/>
        <v>157</v>
      </c>
      <c r="U203" s="1">
        <f t="shared" si="70"/>
        <v>228</v>
      </c>
      <c r="V203" s="1">
        <f t="shared" si="81"/>
        <v>0</v>
      </c>
      <c r="W203" s="1">
        <f t="shared" si="82"/>
        <v>-1</v>
      </c>
      <c r="X203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</v>
      </c>
    </row>
    <row r="204" spans="1:24" x14ac:dyDescent="0.25">
      <c r="A204" s="1">
        <f t="shared" si="71"/>
        <v>198</v>
      </c>
      <c r="B204" s="1">
        <f t="shared" si="63"/>
        <v>255</v>
      </c>
      <c r="C204" s="1">
        <f t="shared" si="64"/>
        <v>209</v>
      </c>
      <c r="D204" s="1">
        <f t="shared" si="72"/>
        <v>2</v>
      </c>
      <c r="E204" s="1">
        <f t="shared" si="73"/>
        <v>3</v>
      </c>
      <c r="F204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</v>
      </c>
      <c r="H204" s="1">
        <f t="shared" si="65"/>
        <v>65</v>
      </c>
      <c r="I204" s="1">
        <f t="shared" si="66"/>
        <v>159</v>
      </c>
      <c r="J204" s="1">
        <f t="shared" si="75"/>
        <v>1</v>
      </c>
      <c r="K204" s="1">
        <f t="shared" si="76"/>
        <v>2</v>
      </c>
      <c r="L204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</v>
      </c>
      <c r="N204" s="1">
        <f t="shared" si="67"/>
        <v>168</v>
      </c>
      <c r="O204" s="1">
        <f t="shared" si="68"/>
        <v>29</v>
      </c>
      <c r="P204" s="1">
        <f t="shared" si="78"/>
        <v>5</v>
      </c>
      <c r="Q204" s="1">
        <f t="shared" si="79"/>
        <v>-1</v>
      </c>
      <c r="R204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</v>
      </c>
      <c r="T204" s="1">
        <f t="shared" si="69"/>
        <v>156</v>
      </c>
      <c r="U204" s="1">
        <f t="shared" si="70"/>
        <v>227</v>
      </c>
      <c r="V204" s="1">
        <f t="shared" si="81"/>
        <v>-1</v>
      </c>
      <c r="W204" s="1">
        <f t="shared" si="82"/>
        <v>-1</v>
      </c>
      <c r="X204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</v>
      </c>
    </row>
    <row r="205" spans="1:24" x14ac:dyDescent="0.25">
      <c r="A205" s="1">
        <f t="shared" si="71"/>
        <v>199</v>
      </c>
      <c r="B205" s="1">
        <f t="shared" si="63"/>
        <v>257</v>
      </c>
      <c r="C205" s="1">
        <f t="shared" si="64"/>
        <v>212</v>
      </c>
      <c r="D205" s="1">
        <f t="shared" si="72"/>
        <v>2</v>
      </c>
      <c r="E205" s="1">
        <f t="shared" si="73"/>
        <v>3</v>
      </c>
      <c r="F205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</v>
      </c>
      <c r="H205" s="1">
        <f t="shared" si="65"/>
        <v>65</v>
      </c>
      <c r="I205" s="1">
        <f t="shared" si="66"/>
        <v>161</v>
      </c>
      <c r="J205" s="1">
        <f t="shared" si="75"/>
        <v>0</v>
      </c>
      <c r="K205" s="1">
        <f t="shared" si="76"/>
        <v>2</v>
      </c>
      <c r="L205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</v>
      </c>
      <c r="N205" s="1">
        <f t="shared" si="67"/>
        <v>173</v>
      </c>
      <c r="O205" s="1">
        <f t="shared" si="68"/>
        <v>29</v>
      </c>
      <c r="P205" s="1">
        <f t="shared" si="78"/>
        <v>5</v>
      </c>
      <c r="Q205" s="1">
        <f t="shared" si="79"/>
        <v>0</v>
      </c>
      <c r="R205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</v>
      </c>
      <c r="T205" s="1">
        <f t="shared" si="69"/>
        <v>156</v>
      </c>
      <c r="U205" s="1">
        <f t="shared" si="70"/>
        <v>226</v>
      </c>
      <c r="V205" s="1">
        <f t="shared" si="81"/>
        <v>0</v>
      </c>
      <c r="W205" s="1">
        <f t="shared" si="82"/>
        <v>-1</v>
      </c>
      <c r="X205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</v>
      </c>
    </row>
    <row r="206" spans="1:24" x14ac:dyDescent="0.25">
      <c r="A206" s="1">
        <f t="shared" si="71"/>
        <v>200</v>
      </c>
      <c r="B206" s="1">
        <f t="shared" si="63"/>
        <v>258</v>
      </c>
      <c r="C206" s="1">
        <f t="shared" si="64"/>
        <v>215</v>
      </c>
      <c r="D206" s="1">
        <f t="shared" si="72"/>
        <v>1</v>
      </c>
      <c r="E206" s="1">
        <f t="shared" si="73"/>
        <v>3</v>
      </c>
      <c r="F206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</v>
      </c>
      <c r="H206" s="1">
        <f t="shared" si="65"/>
        <v>66</v>
      </c>
      <c r="I206" s="1">
        <f t="shared" si="66"/>
        <v>162</v>
      </c>
      <c r="J206" s="1">
        <f t="shared" si="75"/>
        <v>1</v>
      </c>
      <c r="K206" s="1">
        <f t="shared" si="76"/>
        <v>1</v>
      </c>
      <c r="L206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</v>
      </c>
      <c r="N206" s="1">
        <f t="shared" si="67"/>
        <v>177</v>
      </c>
      <c r="O206" s="1">
        <f t="shared" si="68"/>
        <v>30</v>
      </c>
      <c r="P206" s="1">
        <f t="shared" si="78"/>
        <v>4</v>
      </c>
      <c r="Q206" s="1">
        <f t="shared" si="79"/>
        <v>1</v>
      </c>
      <c r="R206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</v>
      </c>
      <c r="T206" s="1">
        <f t="shared" si="69"/>
        <v>155</v>
      </c>
      <c r="U206" s="1">
        <f t="shared" si="70"/>
        <v>225</v>
      </c>
      <c r="V206" s="1">
        <f t="shared" si="81"/>
        <v>-1</v>
      </c>
      <c r="W206" s="1">
        <f t="shared" si="82"/>
        <v>-1</v>
      </c>
      <c r="X206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</v>
      </c>
    </row>
    <row r="207" spans="1:24" x14ac:dyDescent="0.25">
      <c r="A207" s="1">
        <f t="shared" si="71"/>
        <v>201</v>
      </c>
      <c r="B207" s="1">
        <f t="shared" si="63"/>
        <v>259</v>
      </c>
      <c r="C207" s="1">
        <f t="shared" si="64"/>
        <v>217</v>
      </c>
      <c r="D207" s="1">
        <f t="shared" si="72"/>
        <v>1</v>
      </c>
      <c r="E207" s="1">
        <f t="shared" si="73"/>
        <v>2</v>
      </c>
      <c r="F207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</v>
      </c>
      <c r="H207" s="1">
        <f t="shared" si="65"/>
        <v>67</v>
      </c>
      <c r="I207" s="1">
        <f t="shared" si="66"/>
        <v>164</v>
      </c>
      <c r="J207" s="1">
        <f t="shared" si="75"/>
        <v>1</v>
      </c>
      <c r="K207" s="1">
        <f t="shared" si="76"/>
        <v>2</v>
      </c>
      <c r="L207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</v>
      </c>
      <c r="N207" s="1">
        <f t="shared" si="67"/>
        <v>182</v>
      </c>
      <c r="O207" s="1">
        <f t="shared" si="68"/>
        <v>31</v>
      </c>
      <c r="P207" s="1">
        <f t="shared" si="78"/>
        <v>5</v>
      </c>
      <c r="Q207" s="1">
        <f t="shared" si="79"/>
        <v>1</v>
      </c>
      <c r="R207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</v>
      </c>
      <c r="T207" s="1">
        <f t="shared" si="69"/>
        <v>154</v>
      </c>
      <c r="U207" s="1">
        <f t="shared" si="70"/>
        <v>224</v>
      </c>
      <c r="V207" s="1">
        <f t="shared" si="81"/>
        <v>-1</v>
      </c>
      <c r="W207" s="1">
        <f t="shared" si="82"/>
        <v>-1</v>
      </c>
      <c r="X207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</v>
      </c>
    </row>
    <row r="208" spans="1:24" x14ac:dyDescent="0.25">
      <c r="A208" s="1">
        <f t="shared" si="71"/>
        <v>202</v>
      </c>
      <c r="B208" s="1">
        <f t="shared" si="63"/>
        <v>260</v>
      </c>
      <c r="C208" s="1">
        <f t="shared" si="64"/>
        <v>219</v>
      </c>
      <c r="D208" s="1">
        <f t="shared" si="72"/>
        <v>1</v>
      </c>
      <c r="E208" s="1">
        <f t="shared" si="73"/>
        <v>2</v>
      </c>
      <c r="F208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</v>
      </c>
      <c r="H208" s="1">
        <f t="shared" si="65"/>
        <v>67</v>
      </c>
      <c r="I208" s="1">
        <f t="shared" si="66"/>
        <v>165</v>
      </c>
      <c r="J208" s="1">
        <f t="shared" si="75"/>
        <v>0</v>
      </c>
      <c r="K208" s="1">
        <f t="shared" si="76"/>
        <v>1</v>
      </c>
      <c r="L208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</v>
      </c>
      <c r="N208" s="1">
        <f t="shared" si="67"/>
        <v>187</v>
      </c>
      <c r="O208" s="1">
        <f t="shared" si="68"/>
        <v>33</v>
      </c>
      <c r="P208" s="1">
        <f t="shared" si="78"/>
        <v>5</v>
      </c>
      <c r="Q208" s="1">
        <f t="shared" si="79"/>
        <v>2</v>
      </c>
      <c r="R208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</v>
      </c>
      <c r="T208" s="1">
        <f t="shared" si="69"/>
        <v>153</v>
      </c>
      <c r="U208" s="1">
        <f t="shared" si="70"/>
        <v>223</v>
      </c>
      <c r="V208" s="1">
        <f t="shared" si="81"/>
        <v>-1</v>
      </c>
      <c r="W208" s="1">
        <f t="shared" si="82"/>
        <v>-1</v>
      </c>
      <c r="X208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</v>
      </c>
    </row>
    <row r="209" spans="1:24" x14ac:dyDescent="0.25">
      <c r="A209" s="1">
        <f t="shared" si="71"/>
        <v>203</v>
      </c>
      <c r="B209" s="1">
        <f t="shared" si="63"/>
        <v>260</v>
      </c>
      <c r="C209" s="1">
        <f t="shared" si="64"/>
        <v>221</v>
      </c>
      <c r="D209" s="1">
        <f t="shared" si="72"/>
        <v>0</v>
      </c>
      <c r="E209" s="1">
        <f t="shared" si="73"/>
        <v>2</v>
      </c>
      <c r="F209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</v>
      </c>
      <c r="H209" s="1">
        <f t="shared" si="65"/>
        <v>68</v>
      </c>
      <c r="I209" s="1">
        <f t="shared" si="66"/>
        <v>167</v>
      </c>
      <c r="J209" s="1">
        <f t="shared" si="75"/>
        <v>1</v>
      </c>
      <c r="K209" s="1">
        <f t="shared" si="76"/>
        <v>2</v>
      </c>
      <c r="L209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</v>
      </c>
      <c r="N209" s="1">
        <f t="shared" si="67"/>
        <v>191</v>
      </c>
      <c r="O209" s="1">
        <f t="shared" si="68"/>
        <v>35</v>
      </c>
      <c r="P209" s="1">
        <f t="shared" si="78"/>
        <v>4</v>
      </c>
      <c r="Q209" s="1">
        <f t="shared" si="79"/>
        <v>2</v>
      </c>
      <c r="R209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</v>
      </c>
      <c r="T209" s="1">
        <f t="shared" si="69"/>
        <v>152</v>
      </c>
      <c r="U209" s="1">
        <f t="shared" si="70"/>
        <v>222</v>
      </c>
      <c r="V209" s="1">
        <f t="shared" si="81"/>
        <v>-1</v>
      </c>
      <c r="W209" s="1">
        <f t="shared" si="82"/>
        <v>-1</v>
      </c>
      <c r="X209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</v>
      </c>
    </row>
    <row r="210" spans="1:24" x14ac:dyDescent="0.25">
      <c r="A210" s="1">
        <f t="shared" si="71"/>
        <v>204</v>
      </c>
      <c r="B210" s="1">
        <f t="shared" si="63"/>
        <v>259</v>
      </c>
      <c r="C210" s="1">
        <f t="shared" si="64"/>
        <v>223</v>
      </c>
      <c r="D210" s="1">
        <f t="shared" si="72"/>
        <v>-1</v>
      </c>
      <c r="E210" s="1">
        <f t="shared" si="73"/>
        <v>2</v>
      </c>
      <c r="F210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</v>
      </c>
      <c r="H210" s="1">
        <f t="shared" si="65"/>
        <v>69</v>
      </c>
      <c r="I210" s="1">
        <f t="shared" si="66"/>
        <v>169</v>
      </c>
      <c r="J210" s="1">
        <f t="shared" si="75"/>
        <v>1</v>
      </c>
      <c r="K210" s="1">
        <f t="shared" si="76"/>
        <v>2</v>
      </c>
      <c r="L210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</v>
      </c>
      <c r="N210" s="1">
        <f t="shared" si="67"/>
        <v>195</v>
      </c>
      <c r="O210" s="1">
        <f t="shared" si="68"/>
        <v>38</v>
      </c>
      <c r="P210" s="1">
        <f t="shared" si="78"/>
        <v>4</v>
      </c>
      <c r="Q210" s="1">
        <f t="shared" si="79"/>
        <v>3</v>
      </c>
      <c r="R210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</v>
      </c>
      <c r="T210" s="1">
        <f t="shared" si="69"/>
        <v>151</v>
      </c>
      <c r="U210" s="1">
        <f t="shared" si="70"/>
        <v>221</v>
      </c>
      <c r="V210" s="1">
        <f t="shared" si="81"/>
        <v>-1</v>
      </c>
      <c r="W210" s="1">
        <f t="shared" si="82"/>
        <v>-1</v>
      </c>
      <c r="X210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</v>
      </c>
    </row>
    <row r="211" spans="1:24" x14ac:dyDescent="0.25">
      <c r="A211" s="1">
        <f t="shared" si="71"/>
        <v>205</v>
      </c>
      <c r="B211" s="1">
        <f t="shared" si="63"/>
        <v>258</v>
      </c>
      <c r="C211" s="1">
        <f t="shared" si="64"/>
        <v>225</v>
      </c>
      <c r="D211" s="1">
        <f t="shared" si="72"/>
        <v>-1</v>
      </c>
      <c r="E211" s="1">
        <f t="shared" si="73"/>
        <v>2</v>
      </c>
      <c r="F211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</v>
      </c>
      <c r="H211" s="1">
        <f t="shared" si="65"/>
        <v>69</v>
      </c>
      <c r="I211" s="1">
        <f t="shared" si="66"/>
        <v>170</v>
      </c>
      <c r="J211" s="1">
        <f t="shared" si="75"/>
        <v>0</v>
      </c>
      <c r="K211" s="1">
        <f t="shared" si="76"/>
        <v>1</v>
      </c>
      <c r="L211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</v>
      </c>
      <c r="N211" s="1">
        <f t="shared" si="67"/>
        <v>199</v>
      </c>
      <c r="O211" s="1">
        <f t="shared" si="68"/>
        <v>42</v>
      </c>
      <c r="P211" s="1">
        <f t="shared" si="78"/>
        <v>4</v>
      </c>
      <c r="Q211" s="1">
        <f t="shared" si="79"/>
        <v>4</v>
      </c>
      <c r="R211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</v>
      </c>
      <c r="T211" s="1">
        <f t="shared" si="69"/>
        <v>150</v>
      </c>
      <c r="U211" s="1">
        <f t="shared" si="70"/>
        <v>220</v>
      </c>
      <c r="V211" s="1">
        <f t="shared" si="81"/>
        <v>-1</v>
      </c>
      <c r="W211" s="1">
        <f t="shared" si="82"/>
        <v>-1</v>
      </c>
      <c r="X211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</v>
      </c>
    </row>
    <row r="212" spans="1:24" x14ac:dyDescent="0.25">
      <c r="A212" s="1">
        <f t="shared" si="71"/>
        <v>206</v>
      </c>
      <c r="B212" s="1">
        <f t="shared" si="63"/>
        <v>257</v>
      </c>
      <c r="C212" s="1">
        <f t="shared" si="64"/>
        <v>226</v>
      </c>
      <c r="D212" s="1">
        <f t="shared" si="72"/>
        <v>-1</v>
      </c>
      <c r="E212" s="1">
        <f t="shared" si="73"/>
        <v>1</v>
      </c>
      <c r="F212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</v>
      </c>
      <c r="H212" s="1">
        <f t="shared" si="65"/>
        <v>70</v>
      </c>
      <c r="I212" s="1">
        <f t="shared" si="66"/>
        <v>172</v>
      </c>
      <c r="J212" s="1">
        <f t="shared" si="75"/>
        <v>1</v>
      </c>
      <c r="K212" s="1">
        <f t="shared" si="76"/>
        <v>2</v>
      </c>
      <c r="L212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</v>
      </c>
      <c r="N212" s="1">
        <f t="shared" si="67"/>
        <v>202</v>
      </c>
      <c r="O212" s="1">
        <f t="shared" si="68"/>
        <v>46</v>
      </c>
      <c r="P212" s="1">
        <f t="shared" si="78"/>
        <v>3</v>
      </c>
      <c r="Q212" s="1">
        <f t="shared" si="79"/>
        <v>4</v>
      </c>
      <c r="R212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</v>
      </c>
      <c r="T212" s="1">
        <f t="shared" si="69"/>
        <v>149</v>
      </c>
      <c r="U212" s="1">
        <f t="shared" si="70"/>
        <v>218</v>
      </c>
      <c r="V212" s="1">
        <f t="shared" si="81"/>
        <v>-1</v>
      </c>
      <c r="W212" s="1">
        <f t="shared" si="82"/>
        <v>-2</v>
      </c>
      <c r="X212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</v>
      </c>
    </row>
    <row r="213" spans="1:24" x14ac:dyDescent="0.25">
      <c r="A213" s="1">
        <f t="shared" si="71"/>
        <v>207</v>
      </c>
      <c r="B213" s="1">
        <f t="shared" si="63"/>
        <v>255</v>
      </c>
      <c r="C213" s="1">
        <f t="shared" si="64"/>
        <v>227</v>
      </c>
      <c r="D213" s="1">
        <f t="shared" si="72"/>
        <v>-2</v>
      </c>
      <c r="E213" s="1">
        <f t="shared" si="73"/>
        <v>1</v>
      </c>
      <c r="F213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</v>
      </c>
      <c r="H213" s="1">
        <f t="shared" si="65"/>
        <v>71</v>
      </c>
      <c r="I213" s="1">
        <f t="shared" si="66"/>
        <v>173</v>
      </c>
      <c r="J213" s="1">
        <f t="shared" si="75"/>
        <v>1</v>
      </c>
      <c r="K213" s="1">
        <f t="shared" si="76"/>
        <v>1</v>
      </c>
      <c r="L213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</v>
      </c>
      <c r="N213" s="1">
        <f t="shared" si="67"/>
        <v>205</v>
      </c>
      <c r="O213" s="1">
        <f t="shared" si="68"/>
        <v>51</v>
      </c>
      <c r="P213" s="1">
        <f t="shared" si="78"/>
        <v>3</v>
      </c>
      <c r="Q213" s="1">
        <f t="shared" si="79"/>
        <v>5</v>
      </c>
      <c r="R213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</v>
      </c>
      <c r="T213" s="1">
        <f t="shared" si="69"/>
        <v>148</v>
      </c>
      <c r="U213" s="1">
        <f t="shared" si="70"/>
        <v>217</v>
      </c>
      <c r="V213" s="1">
        <f t="shared" si="81"/>
        <v>-1</v>
      </c>
      <c r="W213" s="1">
        <f t="shared" si="82"/>
        <v>-1</v>
      </c>
      <c r="X213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</v>
      </c>
    </row>
    <row r="214" spans="1:24" x14ac:dyDescent="0.25">
      <c r="A214" s="1">
        <f t="shared" si="71"/>
        <v>208</v>
      </c>
      <c r="B214" s="1">
        <f t="shared" si="63"/>
        <v>253</v>
      </c>
      <c r="C214" s="1">
        <f t="shared" si="64"/>
        <v>227</v>
      </c>
      <c r="D214" s="1">
        <f t="shared" si="72"/>
        <v>-2</v>
      </c>
      <c r="E214" s="1">
        <f t="shared" si="73"/>
        <v>0</v>
      </c>
      <c r="F214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</v>
      </c>
      <c r="H214" s="1">
        <f t="shared" si="65"/>
        <v>72</v>
      </c>
      <c r="I214" s="1">
        <f t="shared" si="66"/>
        <v>175</v>
      </c>
      <c r="J214" s="1">
        <f t="shared" si="75"/>
        <v>1</v>
      </c>
      <c r="K214" s="1">
        <f t="shared" si="76"/>
        <v>2</v>
      </c>
      <c r="L214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</v>
      </c>
      <c r="N214" s="1">
        <f t="shared" si="67"/>
        <v>208</v>
      </c>
      <c r="O214" s="1">
        <f t="shared" si="68"/>
        <v>57</v>
      </c>
      <c r="P214" s="1">
        <f t="shared" si="78"/>
        <v>3</v>
      </c>
      <c r="Q214" s="1">
        <f t="shared" si="79"/>
        <v>6</v>
      </c>
      <c r="R214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</v>
      </c>
      <c r="T214" s="1">
        <f t="shared" si="69"/>
        <v>147</v>
      </c>
      <c r="U214" s="1">
        <f t="shared" si="70"/>
        <v>216</v>
      </c>
      <c r="V214" s="1">
        <f t="shared" si="81"/>
        <v>-1</v>
      </c>
      <c r="W214" s="1">
        <f t="shared" si="82"/>
        <v>-1</v>
      </c>
      <c r="X214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</v>
      </c>
    </row>
    <row r="215" spans="1:24" x14ac:dyDescent="0.25">
      <c r="A215" s="1">
        <f t="shared" si="71"/>
        <v>209</v>
      </c>
      <c r="B215" s="1">
        <f t="shared" si="63"/>
        <v>250</v>
      </c>
      <c r="C215" s="1">
        <f t="shared" si="64"/>
        <v>228</v>
      </c>
      <c r="D215" s="1">
        <f t="shared" si="72"/>
        <v>-3</v>
      </c>
      <c r="E215" s="1">
        <f t="shared" si="73"/>
        <v>1</v>
      </c>
      <c r="F215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</v>
      </c>
      <c r="H215" s="1">
        <f t="shared" si="65"/>
        <v>73</v>
      </c>
      <c r="I215" s="1">
        <f t="shared" si="66"/>
        <v>176</v>
      </c>
      <c r="J215" s="1">
        <f t="shared" si="75"/>
        <v>1</v>
      </c>
      <c r="K215" s="1">
        <f t="shared" si="76"/>
        <v>1</v>
      </c>
      <c r="L215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</v>
      </c>
      <c r="N215" s="1">
        <f t="shared" si="67"/>
        <v>210</v>
      </c>
      <c r="O215" s="1">
        <f t="shared" si="68"/>
        <v>63</v>
      </c>
      <c r="P215" s="1">
        <f t="shared" si="78"/>
        <v>2</v>
      </c>
      <c r="Q215" s="1">
        <f t="shared" si="79"/>
        <v>6</v>
      </c>
      <c r="R215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</v>
      </c>
      <c r="T215" s="1">
        <f t="shared" si="69"/>
        <v>145</v>
      </c>
      <c r="U215" s="1">
        <f t="shared" si="70"/>
        <v>214</v>
      </c>
      <c r="V215" s="1">
        <f t="shared" si="81"/>
        <v>-2</v>
      </c>
      <c r="W215" s="1">
        <f t="shared" si="82"/>
        <v>-2</v>
      </c>
      <c r="X215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</v>
      </c>
    </row>
    <row r="216" spans="1:24" x14ac:dyDescent="0.25">
      <c r="A216" s="1">
        <f t="shared" si="71"/>
        <v>210</v>
      </c>
      <c r="B216" s="1">
        <f t="shared" si="63"/>
        <v>247</v>
      </c>
      <c r="C216" s="1">
        <f t="shared" si="64"/>
        <v>228</v>
      </c>
      <c r="D216" s="1">
        <f t="shared" si="72"/>
        <v>-3</v>
      </c>
      <c r="E216" s="1">
        <f t="shared" si="73"/>
        <v>0</v>
      </c>
      <c r="F216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</v>
      </c>
      <c r="H216" s="1">
        <f t="shared" si="65"/>
        <v>73</v>
      </c>
      <c r="I216" s="1">
        <f t="shared" si="66"/>
        <v>178</v>
      </c>
      <c r="J216" s="1">
        <f t="shared" si="75"/>
        <v>0</v>
      </c>
      <c r="K216" s="1">
        <f t="shared" si="76"/>
        <v>2</v>
      </c>
      <c r="L216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</v>
      </c>
      <c r="N216" s="1">
        <f t="shared" si="67"/>
        <v>212</v>
      </c>
      <c r="O216" s="1">
        <f t="shared" si="68"/>
        <v>69</v>
      </c>
      <c r="P216" s="1">
        <f t="shared" si="78"/>
        <v>2</v>
      </c>
      <c r="Q216" s="1">
        <f t="shared" si="79"/>
        <v>6</v>
      </c>
      <c r="R216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</v>
      </c>
      <c r="T216" s="1">
        <f t="shared" si="69"/>
        <v>144</v>
      </c>
      <c r="U216" s="1">
        <f t="shared" si="70"/>
        <v>213</v>
      </c>
      <c r="V216" s="1">
        <f t="shared" si="81"/>
        <v>-1</v>
      </c>
      <c r="W216" s="1">
        <f t="shared" si="82"/>
        <v>-1</v>
      </c>
      <c r="X216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</v>
      </c>
    </row>
    <row r="217" spans="1:24" x14ac:dyDescent="0.25">
      <c r="A217" s="1">
        <f t="shared" si="71"/>
        <v>211</v>
      </c>
      <c r="B217" s="1">
        <f t="shared" si="63"/>
        <v>243</v>
      </c>
      <c r="C217" s="1">
        <f t="shared" si="64"/>
        <v>228</v>
      </c>
      <c r="D217" s="1">
        <f t="shared" si="72"/>
        <v>-4</v>
      </c>
      <c r="E217" s="1">
        <f t="shared" si="73"/>
        <v>0</v>
      </c>
      <c r="F217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</v>
      </c>
      <c r="H217" s="1">
        <f t="shared" si="65"/>
        <v>74</v>
      </c>
      <c r="I217" s="1">
        <f t="shared" si="66"/>
        <v>180</v>
      </c>
      <c r="J217" s="1">
        <f t="shared" si="75"/>
        <v>1</v>
      </c>
      <c r="K217" s="1">
        <f t="shared" si="76"/>
        <v>2</v>
      </c>
      <c r="L217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</v>
      </c>
      <c r="N217" s="1">
        <f t="shared" si="67"/>
        <v>214</v>
      </c>
      <c r="O217" s="1">
        <f t="shared" si="68"/>
        <v>76</v>
      </c>
      <c r="P217" s="1">
        <f t="shared" si="78"/>
        <v>2</v>
      </c>
      <c r="Q217" s="1">
        <f t="shared" si="79"/>
        <v>7</v>
      </c>
      <c r="R217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</v>
      </c>
      <c r="T217" s="1">
        <f t="shared" si="69"/>
        <v>143</v>
      </c>
      <c r="U217" s="1">
        <f t="shared" si="70"/>
        <v>211</v>
      </c>
      <c r="V217" s="1">
        <f t="shared" si="81"/>
        <v>-1</v>
      </c>
      <c r="W217" s="1">
        <f t="shared" si="82"/>
        <v>-2</v>
      </c>
      <c r="X217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</v>
      </c>
    </row>
    <row r="218" spans="1:24" x14ac:dyDescent="0.25">
      <c r="A218" s="1">
        <f t="shared" si="71"/>
        <v>212</v>
      </c>
      <c r="B218" s="1">
        <f t="shared" si="63"/>
        <v>239</v>
      </c>
      <c r="C218" s="1">
        <f t="shared" si="64"/>
        <v>227</v>
      </c>
      <c r="D218" s="1">
        <f t="shared" si="72"/>
        <v>-4</v>
      </c>
      <c r="E218" s="1">
        <f t="shared" si="73"/>
        <v>-1</v>
      </c>
      <c r="F218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</v>
      </c>
      <c r="H218" s="1">
        <f t="shared" si="65"/>
        <v>75</v>
      </c>
      <c r="I218" s="1">
        <f t="shared" si="66"/>
        <v>181</v>
      </c>
      <c r="J218" s="1">
        <f t="shared" si="75"/>
        <v>1</v>
      </c>
      <c r="K218" s="1">
        <f t="shared" si="76"/>
        <v>1</v>
      </c>
      <c r="L218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</v>
      </c>
      <c r="N218" s="1">
        <f t="shared" si="67"/>
        <v>215</v>
      </c>
      <c r="O218" s="1">
        <f t="shared" si="68"/>
        <v>83</v>
      </c>
      <c r="P218" s="1">
        <f t="shared" si="78"/>
        <v>1</v>
      </c>
      <c r="Q218" s="1">
        <f t="shared" si="79"/>
        <v>7</v>
      </c>
      <c r="R218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</v>
      </c>
      <c r="T218" s="1">
        <f t="shared" si="69"/>
        <v>141</v>
      </c>
      <c r="U218" s="1">
        <f t="shared" si="70"/>
        <v>210</v>
      </c>
      <c r="V218" s="1">
        <f t="shared" si="81"/>
        <v>-2</v>
      </c>
      <c r="W218" s="1">
        <f t="shared" si="82"/>
        <v>-1</v>
      </c>
      <c r="X218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</v>
      </c>
    </row>
    <row r="219" spans="1:24" x14ac:dyDescent="0.25">
      <c r="A219" s="1">
        <f t="shared" si="71"/>
        <v>213</v>
      </c>
      <c r="B219" s="1">
        <f t="shared" si="63"/>
        <v>234</v>
      </c>
      <c r="C219" s="1">
        <f t="shared" si="64"/>
        <v>227</v>
      </c>
      <c r="D219" s="1">
        <f t="shared" si="72"/>
        <v>-5</v>
      </c>
      <c r="E219" s="1">
        <f t="shared" si="73"/>
        <v>0</v>
      </c>
      <c r="F219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</v>
      </c>
      <c r="H219" s="1">
        <f t="shared" si="65"/>
        <v>76</v>
      </c>
      <c r="I219" s="1">
        <f t="shared" si="66"/>
        <v>182</v>
      </c>
      <c r="J219" s="1">
        <f t="shared" si="75"/>
        <v>1</v>
      </c>
      <c r="K219" s="1">
        <f t="shared" si="76"/>
        <v>1</v>
      </c>
      <c r="L219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</v>
      </c>
      <c r="N219" s="1">
        <f t="shared" si="67"/>
        <v>216</v>
      </c>
      <c r="O219" s="1">
        <f t="shared" si="68"/>
        <v>90</v>
      </c>
      <c r="P219" s="1">
        <f t="shared" si="78"/>
        <v>1</v>
      </c>
      <c r="Q219" s="1">
        <f t="shared" si="79"/>
        <v>7</v>
      </c>
      <c r="R219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</v>
      </c>
      <c r="T219" s="1">
        <f t="shared" si="69"/>
        <v>139</v>
      </c>
      <c r="U219" s="1">
        <f t="shared" si="70"/>
        <v>209</v>
      </c>
      <c r="V219" s="1">
        <f t="shared" si="81"/>
        <v>-2</v>
      </c>
      <c r="W219" s="1">
        <f t="shared" si="82"/>
        <v>-1</v>
      </c>
      <c r="X219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</v>
      </c>
    </row>
    <row r="220" spans="1:24" x14ac:dyDescent="0.25">
      <c r="A220" s="1">
        <f t="shared" si="71"/>
        <v>214</v>
      </c>
      <c r="B220" s="1">
        <f t="shared" si="63"/>
        <v>229</v>
      </c>
      <c r="C220" s="1">
        <f t="shared" si="64"/>
        <v>226</v>
      </c>
      <c r="D220" s="1">
        <f t="shared" si="72"/>
        <v>-5</v>
      </c>
      <c r="E220" s="1">
        <f t="shared" si="73"/>
        <v>-1</v>
      </c>
      <c r="F220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</v>
      </c>
      <c r="H220" s="1">
        <f t="shared" si="65"/>
        <v>77</v>
      </c>
      <c r="I220" s="1">
        <f t="shared" si="66"/>
        <v>184</v>
      </c>
      <c r="J220" s="1">
        <f t="shared" si="75"/>
        <v>1</v>
      </c>
      <c r="K220" s="1">
        <f t="shared" si="76"/>
        <v>2</v>
      </c>
      <c r="L220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</v>
      </c>
      <c r="N220" s="1">
        <f t="shared" si="67"/>
        <v>216</v>
      </c>
      <c r="O220" s="1">
        <f t="shared" si="68"/>
        <v>98</v>
      </c>
      <c r="P220" s="1">
        <f t="shared" si="78"/>
        <v>0</v>
      </c>
      <c r="Q220" s="1">
        <f t="shared" si="79"/>
        <v>8</v>
      </c>
      <c r="R220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</v>
      </c>
      <c r="T220" s="1">
        <f t="shared" si="69"/>
        <v>138</v>
      </c>
      <c r="U220" s="1">
        <f t="shared" si="70"/>
        <v>207</v>
      </c>
      <c r="V220" s="1">
        <f t="shared" si="81"/>
        <v>-1</v>
      </c>
      <c r="W220" s="1">
        <f t="shared" si="82"/>
        <v>-2</v>
      </c>
      <c r="X220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</v>
      </c>
    </row>
    <row r="221" spans="1:24" x14ac:dyDescent="0.25">
      <c r="A221" s="1">
        <f t="shared" si="71"/>
        <v>215</v>
      </c>
      <c r="B221" s="1">
        <f t="shared" si="63"/>
        <v>224</v>
      </c>
      <c r="C221" s="1">
        <f t="shared" si="64"/>
        <v>225</v>
      </c>
      <c r="D221" s="1">
        <f t="shared" si="72"/>
        <v>-5</v>
      </c>
      <c r="E221" s="1">
        <f t="shared" si="73"/>
        <v>-1</v>
      </c>
      <c r="F221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</v>
      </c>
      <c r="H221" s="1">
        <f t="shared" si="65"/>
        <v>78</v>
      </c>
      <c r="I221" s="1">
        <f t="shared" si="66"/>
        <v>185</v>
      </c>
      <c r="J221" s="1">
        <f t="shared" si="75"/>
        <v>1</v>
      </c>
      <c r="K221" s="1">
        <f t="shared" si="76"/>
        <v>1</v>
      </c>
      <c r="L221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</v>
      </c>
      <c r="N221" s="1">
        <f t="shared" si="67"/>
        <v>216</v>
      </c>
      <c r="O221" s="1">
        <f t="shared" si="68"/>
        <v>105</v>
      </c>
      <c r="P221" s="1">
        <f t="shared" si="78"/>
        <v>0</v>
      </c>
      <c r="Q221" s="1">
        <f t="shared" si="79"/>
        <v>7</v>
      </c>
      <c r="R221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</v>
      </c>
      <c r="T221" s="1">
        <f t="shared" si="69"/>
        <v>136</v>
      </c>
      <c r="U221" s="1">
        <f t="shared" si="70"/>
        <v>206</v>
      </c>
      <c r="V221" s="1">
        <f t="shared" si="81"/>
        <v>-2</v>
      </c>
      <c r="W221" s="1">
        <f t="shared" si="82"/>
        <v>-1</v>
      </c>
      <c r="X221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</v>
      </c>
    </row>
    <row r="222" spans="1:24" x14ac:dyDescent="0.25">
      <c r="A222" s="1">
        <f t="shared" si="71"/>
        <v>216</v>
      </c>
      <c r="B222" s="1">
        <f t="shared" si="63"/>
        <v>219</v>
      </c>
      <c r="C222" s="1">
        <f t="shared" si="64"/>
        <v>223</v>
      </c>
      <c r="D222" s="1">
        <f t="shared" si="72"/>
        <v>-5</v>
      </c>
      <c r="E222" s="1">
        <f t="shared" si="73"/>
        <v>-2</v>
      </c>
      <c r="F222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</v>
      </c>
      <c r="H222" s="1">
        <f t="shared" si="65"/>
        <v>79</v>
      </c>
      <c r="I222" s="1">
        <f t="shared" si="66"/>
        <v>187</v>
      </c>
      <c r="J222" s="1">
        <f t="shared" si="75"/>
        <v>1</v>
      </c>
      <c r="K222" s="1">
        <f t="shared" si="76"/>
        <v>2</v>
      </c>
      <c r="L222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</v>
      </c>
      <c r="N222" s="1">
        <f t="shared" si="67"/>
        <v>215</v>
      </c>
      <c r="O222" s="1">
        <f t="shared" si="68"/>
        <v>113</v>
      </c>
      <c r="P222" s="1">
        <f t="shared" si="78"/>
        <v>-1</v>
      </c>
      <c r="Q222" s="1">
        <f t="shared" si="79"/>
        <v>8</v>
      </c>
      <c r="R222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</v>
      </c>
      <c r="T222" s="1">
        <f t="shared" si="69"/>
        <v>134</v>
      </c>
      <c r="U222" s="1">
        <f t="shared" si="70"/>
        <v>204</v>
      </c>
      <c r="V222" s="1">
        <f t="shared" si="81"/>
        <v>-2</v>
      </c>
      <c r="W222" s="1">
        <f t="shared" si="82"/>
        <v>-2</v>
      </c>
      <c r="X222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</v>
      </c>
    </row>
    <row r="223" spans="1:24" x14ac:dyDescent="0.25">
      <c r="A223" s="1">
        <f t="shared" si="71"/>
        <v>217</v>
      </c>
      <c r="B223" s="1">
        <f t="shared" si="63"/>
        <v>213</v>
      </c>
      <c r="C223" s="1">
        <f t="shared" si="64"/>
        <v>221</v>
      </c>
      <c r="D223" s="1">
        <f t="shared" si="72"/>
        <v>-6</v>
      </c>
      <c r="E223" s="1">
        <f t="shared" si="73"/>
        <v>-2</v>
      </c>
      <c r="F223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</v>
      </c>
      <c r="H223" s="1">
        <f t="shared" si="65"/>
        <v>80</v>
      </c>
      <c r="I223" s="1">
        <f t="shared" si="66"/>
        <v>188</v>
      </c>
      <c r="J223" s="1">
        <f t="shared" si="75"/>
        <v>1</v>
      </c>
      <c r="K223" s="1">
        <f t="shared" si="76"/>
        <v>1</v>
      </c>
      <c r="L223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</v>
      </c>
      <c r="N223" s="1">
        <f t="shared" si="67"/>
        <v>214</v>
      </c>
      <c r="O223" s="1">
        <f t="shared" si="68"/>
        <v>121</v>
      </c>
      <c r="P223" s="1">
        <f t="shared" si="78"/>
        <v>-1</v>
      </c>
      <c r="Q223" s="1">
        <f t="shared" si="79"/>
        <v>8</v>
      </c>
      <c r="R223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</v>
      </c>
      <c r="T223" s="1">
        <f t="shared" si="69"/>
        <v>132</v>
      </c>
      <c r="U223" s="1">
        <f t="shared" si="70"/>
        <v>202</v>
      </c>
      <c r="V223" s="1">
        <f t="shared" si="81"/>
        <v>-2</v>
      </c>
      <c r="W223" s="1">
        <f t="shared" si="82"/>
        <v>-2</v>
      </c>
      <c r="X223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</v>
      </c>
    </row>
    <row r="224" spans="1:24" x14ac:dyDescent="0.25">
      <c r="A224" s="1">
        <f t="shared" si="71"/>
        <v>218</v>
      </c>
      <c r="B224" s="1">
        <f t="shared" si="63"/>
        <v>207</v>
      </c>
      <c r="C224" s="1">
        <f t="shared" si="64"/>
        <v>219</v>
      </c>
      <c r="D224" s="1">
        <f t="shared" si="72"/>
        <v>-6</v>
      </c>
      <c r="E224" s="1">
        <f t="shared" si="73"/>
        <v>-2</v>
      </c>
      <c r="F224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</v>
      </c>
      <c r="H224" s="1">
        <f t="shared" si="65"/>
        <v>81</v>
      </c>
      <c r="I224" s="1">
        <f t="shared" si="66"/>
        <v>190</v>
      </c>
      <c r="J224" s="1">
        <f t="shared" si="75"/>
        <v>1</v>
      </c>
      <c r="K224" s="1">
        <f t="shared" si="76"/>
        <v>2</v>
      </c>
      <c r="L224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</v>
      </c>
      <c r="N224" s="1">
        <f t="shared" si="67"/>
        <v>212</v>
      </c>
      <c r="O224" s="1">
        <f t="shared" si="68"/>
        <v>129</v>
      </c>
      <c r="P224" s="1">
        <f t="shared" si="78"/>
        <v>-2</v>
      </c>
      <c r="Q224" s="1">
        <f t="shared" si="79"/>
        <v>8</v>
      </c>
      <c r="R224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</v>
      </c>
      <c r="T224" s="1">
        <f t="shared" si="69"/>
        <v>130</v>
      </c>
      <c r="U224" s="1">
        <f t="shared" si="70"/>
        <v>201</v>
      </c>
      <c r="V224" s="1">
        <f t="shared" si="81"/>
        <v>-2</v>
      </c>
      <c r="W224" s="1">
        <f t="shared" si="82"/>
        <v>-1</v>
      </c>
      <c r="X224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</v>
      </c>
    </row>
    <row r="225" spans="1:24" x14ac:dyDescent="0.25">
      <c r="A225" s="1">
        <f t="shared" si="71"/>
        <v>219</v>
      </c>
      <c r="B225" s="1">
        <f t="shared" si="63"/>
        <v>201</v>
      </c>
      <c r="C225" s="1">
        <f t="shared" si="64"/>
        <v>217</v>
      </c>
      <c r="D225" s="1">
        <f t="shared" si="72"/>
        <v>-6</v>
      </c>
      <c r="E225" s="1">
        <f t="shared" si="73"/>
        <v>-2</v>
      </c>
      <c r="F225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</v>
      </c>
      <c r="H225" s="1">
        <f t="shared" si="65"/>
        <v>82</v>
      </c>
      <c r="I225" s="1">
        <f t="shared" si="66"/>
        <v>191</v>
      </c>
      <c r="J225" s="1">
        <f t="shared" si="75"/>
        <v>1</v>
      </c>
      <c r="K225" s="1">
        <f t="shared" si="76"/>
        <v>1</v>
      </c>
      <c r="L225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</v>
      </c>
      <c r="N225" s="1">
        <f t="shared" si="67"/>
        <v>210</v>
      </c>
      <c r="O225" s="1">
        <f t="shared" si="68"/>
        <v>137</v>
      </c>
      <c r="P225" s="1">
        <f t="shared" si="78"/>
        <v>-2</v>
      </c>
      <c r="Q225" s="1">
        <f t="shared" si="79"/>
        <v>8</v>
      </c>
      <c r="R225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</v>
      </c>
      <c r="T225" s="1">
        <f t="shared" si="69"/>
        <v>128</v>
      </c>
      <c r="U225" s="1">
        <f t="shared" si="70"/>
        <v>199</v>
      </c>
      <c r="V225" s="1">
        <f t="shared" si="81"/>
        <v>-2</v>
      </c>
      <c r="W225" s="1">
        <f t="shared" si="82"/>
        <v>-2</v>
      </c>
      <c r="X225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</v>
      </c>
    </row>
    <row r="226" spans="1:24" x14ac:dyDescent="0.25">
      <c r="A226" s="1">
        <f t="shared" si="71"/>
        <v>220</v>
      </c>
      <c r="B226" s="1">
        <f t="shared" si="63"/>
        <v>194</v>
      </c>
      <c r="C226" s="1">
        <f t="shared" si="64"/>
        <v>215</v>
      </c>
      <c r="D226" s="1">
        <f t="shared" si="72"/>
        <v>-7</v>
      </c>
      <c r="E226" s="1">
        <f t="shared" si="73"/>
        <v>-2</v>
      </c>
      <c r="F226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</v>
      </c>
      <c r="H226" s="1">
        <f t="shared" si="65"/>
        <v>83</v>
      </c>
      <c r="I226" s="1">
        <f t="shared" si="66"/>
        <v>192</v>
      </c>
      <c r="J226" s="1">
        <f t="shared" si="75"/>
        <v>1</v>
      </c>
      <c r="K226" s="1">
        <f t="shared" si="76"/>
        <v>1</v>
      </c>
      <c r="L226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</v>
      </c>
      <c r="N226" s="1">
        <f t="shared" si="67"/>
        <v>207</v>
      </c>
      <c r="O226" s="1">
        <f t="shared" si="68"/>
        <v>145</v>
      </c>
      <c r="P226" s="1">
        <f t="shared" si="78"/>
        <v>-3</v>
      </c>
      <c r="Q226" s="1">
        <f t="shared" si="79"/>
        <v>8</v>
      </c>
      <c r="R226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</v>
      </c>
      <c r="T226" s="1">
        <f t="shared" si="69"/>
        <v>126</v>
      </c>
      <c r="U226" s="1">
        <f t="shared" si="70"/>
        <v>198</v>
      </c>
      <c r="V226" s="1">
        <f t="shared" si="81"/>
        <v>-2</v>
      </c>
      <c r="W226" s="1">
        <f t="shared" si="82"/>
        <v>-1</v>
      </c>
      <c r="X226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</v>
      </c>
    </row>
    <row r="227" spans="1:24" x14ac:dyDescent="0.25">
      <c r="A227" s="1">
        <f t="shared" si="71"/>
        <v>221</v>
      </c>
      <c r="B227" s="1">
        <f t="shared" si="63"/>
        <v>188</v>
      </c>
      <c r="C227" s="1">
        <f t="shared" si="64"/>
        <v>212</v>
      </c>
      <c r="D227" s="1">
        <f t="shared" si="72"/>
        <v>-6</v>
      </c>
      <c r="E227" s="1">
        <f t="shared" si="73"/>
        <v>-3</v>
      </c>
      <c r="F227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</v>
      </c>
      <c r="H227" s="1">
        <f t="shared" si="65"/>
        <v>85</v>
      </c>
      <c r="I227" s="1">
        <f t="shared" si="66"/>
        <v>194</v>
      </c>
      <c r="J227" s="1">
        <f t="shared" si="75"/>
        <v>2</v>
      </c>
      <c r="K227" s="1">
        <f t="shared" si="76"/>
        <v>2</v>
      </c>
      <c r="L227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</v>
      </c>
      <c r="N227" s="1">
        <f t="shared" si="67"/>
        <v>204</v>
      </c>
      <c r="O227" s="1">
        <f t="shared" si="68"/>
        <v>153</v>
      </c>
      <c r="P227" s="1">
        <f t="shared" si="78"/>
        <v>-3</v>
      </c>
      <c r="Q227" s="1">
        <f t="shared" si="79"/>
        <v>8</v>
      </c>
      <c r="R227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</v>
      </c>
      <c r="T227" s="1">
        <f t="shared" si="69"/>
        <v>124</v>
      </c>
      <c r="U227" s="1">
        <f t="shared" si="70"/>
        <v>196</v>
      </c>
      <c r="V227" s="1">
        <f t="shared" si="81"/>
        <v>-2</v>
      </c>
      <c r="W227" s="1">
        <f t="shared" si="82"/>
        <v>-2</v>
      </c>
      <c r="X227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</v>
      </c>
    </row>
    <row r="228" spans="1:24" x14ac:dyDescent="0.25">
      <c r="A228" s="1">
        <f t="shared" si="71"/>
        <v>222</v>
      </c>
      <c r="B228" s="1">
        <f t="shared" si="63"/>
        <v>181</v>
      </c>
      <c r="C228" s="1">
        <f t="shared" si="64"/>
        <v>209</v>
      </c>
      <c r="D228" s="1">
        <f t="shared" si="72"/>
        <v>-7</v>
      </c>
      <c r="E228" s="1">
        <f t="shared" si="73"/>
        <v>-3</v>
      </c>
      <c r="F228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</v>
      </c>
      <c r="H228" s="1">
        <f t="shared" si="65"/>
        <v>86</v>
      </c>
      <c r="I228" s="1">
        <f t="shared" si="66"/>
        <v>195</v>
      </c>
      <c r="J228" s="1">
        <f t="shared" si="75"/>
        <v>1</v>
      </c>
      <c r="K228" s="1">
        <f t="shared" si="76"/>
        <v>1</v>
      </c>
      <c r="L228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</v>
      </c>
      <c r="N228" s="1">
        <f t="shared" si="67"/>
        <v>200</v>
      </c>
      <c r="O228" s="1">
        <f t="shared" si="68"/>
        <v>160</v>
      </c>
      <c r="P228" s="1">
        <f t="shared" si="78"/>
        <v>-4</v>
      </c>
      <c r="Q228" s="1">
        <f t="shared" si="79"/>
        <v>7</v>
      </c>
      <c r="R228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</v>
      </c>
      <c r="T228" s="1">
        <f t="shared" si="69"/>
        <v>122</v>
      </c>
      <c r="U228" s="1">
        <f t="shared" si="70"/>
        <v>194</v>
      </c>
      <c r="V228" s="1">
        <f t="shared" si="81"/>
        <v>-2</v>
      </c>
      <c r="W228" s="1">
        <f t="shared" si="82"/>
        <v>-2</v>
      </c>
      <c r="X228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</v>
      </c>
    </row>
    <row r="229" spans="1:24" x14ac:dyDescent="0.25">
      <c r="A229" s="1">
        <f t="shared" si="71"/>
        <v>223</v>
      </c>
      <c r="B229" s="1">
        <f t="shared" si="63"/>
        <v>174</v>
      </c>
      <c r="C229" s="1">
        <f t="shared" si="64"/>
        <v>206</v>
      </c>
      <c r="D229" s="1">
        <f t="shared" si="72"/>
        <v>-7</v>
      </c>
      <c r="E229" s="1">
        <f t="shared" si="73"/>
        <v>-3</v>
      </c>
      <c r="F229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</v>
      </c>
      <c r="H229" s="1">
        <f t="shared" si="65"/>
        <v>87</v>
      </c>
      <c r="I229" s="1">
        <f t="shared" si="66"/>
        <v>196</v>
      </c>
      <c r="J229" s="1">
        <f t="shared" si="75"/>
        <v>1</v>
      </c>
      <c r="K229" s="1">
        <f t="shared" si="76"/>
        <v>1</v>
      </c>
      <c r="L229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</v>
      </c>
      <c r="N229" s="1">
        <f t="shared" si="67"/>
        <v>197</v>
      </c>
      <c r="O229" s="1">
        <f t="shared" si="68"/>
        <v>168</v>
      </c>
      <c r="P229" s="1">
        <f t="shared" si="78"/>
        <v>-3</v>
      </c>
      <c r="Q229" s="1">
        <f t="shared" si="79"/>
        <v>8</v>
      </c>
      <c r="R229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</v>
      </c>
      <c r="T229" s="1">
        <f t="shared" si="69"/>
        <v>119</v>
      </c>
      <c r="U229" s="1">
        <f t="shared" si="70"/>
        <v>193</v>
      </c>
      <c r="V229" s="1">
        <f t="shared" si="81"/>
        <v>-3</v>
      </c>
      <c r="W229" s="1">
        <f t="shared" si="82"/>
        <v>-1</v>
      </c>
      <c r="X229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</v>
      </c>
    </row>
    <row r="230" spans="1:24" x14ac:dyDescent="0.25">
      <c r="A230" s="1">
        <f t="shared" si="71"/>
        <v>224</v>
      </c>
      <c r="B230" s="1">
        <f t="shared" si="63"/>
        <v>167</v>
      </c>
      <c r="C230" s="1">
        <f t="shared" si="64"/>
        <v>202</v>
      </c>
      <c r="D230" s="1">
        <f t="shared" si="72"/>
        <v>-7</v>
      </c>
      <c r="E230" s="1">
        <f t="shared" si="73"/>
        <v>-4</v>
      </c>
      <c r="F230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</v>
      </c>
      <c r="H230" s="1">
        <f t="shared" si="65"/>
        <v>88</v>
      </c>
      <c r="I230" s="1">
        <f t="shared" si="66"/>
        <v>197</v>
      </c>
      <c r="J230" s="1">
        <f t="shared" si="75"/>
        <v>1</v>
      </c>
      <c r="K230" s="1">
        <f t="shared" si="76"/>
        <v>1</v>
      </c>
      <c r="L230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</v>
      </c>
      <c r="N230" s="1">
        <f t="shared" si="67"/>
        <v>193</v>
      </c>
      <c r="O230" s="1">
        <f t="shared" si="68"/>
        <v>174</v>
      </c>
      <c r="P230" s="1">
        <f t="shared" si="78"/>
        <v>-4</v>
      </c>
      <c r="Q230" s="1">
        <f t="shared" si="79"/>
        <v>6</v>
      </c>
      <c r="R230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</v>
      </c>
      <c r="T230" s="1">
        <f t="shared" si="69"/>
        <v>117</v>
      </c>
      <c r="U230" s="1">
        <f t="shared" si="70"/>
        <v>191</v>
      </c>
      <c r="V230" s="1">
        <f t="shared" si="81"/>
        <v>-2</v>
      </c>
      <c r="W230" s="1">
        <f t="shared" si="82"/>
        <v>-2</v>
      </c>
      <c r="X230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</v>
      </c>
    </row>
    <row r="231" spans="1:24" x14ac:dyDescent="0.25">
      <c r="A231" s="1">
        <f t="shared" si="71"/>
        <v>225</v>
      </c>
      <c r="B231" s="1">
        <f t="shared" si="63"/>
        <v>160</v>
      </c>
      <c r="C231" s="1">
        <f t="shared" si="64"/>
        <v>199</v>
      </c>
      <c r="D231" s="1">
        <f t="shared" si="72"/>
        <v>-7</v>
      </c>
      <c r="E231" s="1">
        <f t="shared" si="73"/>
        <v>-3</v>
      </c>
      <c r="F231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</v>
      </c>
      <c r="H231" s="1">
        <f t="shared" si="65"/>
        <v>89</v>
      </c>
      <c r="I231" s="1">
        <f t="shared" si="66"/>
        <v>199</v>
      </c>
      <c r="J231" s="1">
        <f t="shared" si="75"/>
        <v>1</v>
      </c>
      <c r="K231" s="1">
        <f t="shared" si="76"/>
        <v>2</v>
      </c>
      <c r="L231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</v>
      </c>
      <c r="N231" s="1">
        <f t="shared" si="67"/>
        <v>188</v>
      </c>
      <c r="O231" s="1">
        <f t="shared" si="68"/>
        <v>181</v>
      </c>
      <c r="P231" s="1">
        <f t="shared" si="78"/>
        <v>-5</v>
      </c>
      <c r="Q231" s="1">
        <f t="shared" si="79"/>
        <v>7</v>
      </c>
      <c r="R231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</v>
      </c>
      <c r="T231" s="1">
        <f t="shared" si="69"/>
        <v>115</v>
      </c>
      <c r="U231" s="1">
        <f t="shared" si="70"/>
        <v>189</v>
      </c>
      <c r="V231" s="1">
        <f t="shared" si="81"/>
        <v>-2</v>
      </c>
      <c r="W231" s="1">
        <f t="shared" si="82"/>
        <v>-2</v>
      </c>
      <c r="X231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</v>
      </c>
    </row>
    <row r="232" spans="1:24" x14ac:dyDescent="0.25">
      <c r="A232" s="1">
        <f t="shared" si="71"/>
        <v>226</v>
      </c>
      <c r="B232" s="1">
        <f t="shared" si="63"/>
        <v>153</v>
      </c>
      <c r="C232" s="1">
        <f t="shared" si="64"/>
        <v>195</v>
      </c>
      <c r="D232" s="1">
        <f t="shared" si="72"/>
        <v>-7</v>
      </c>
      <c r="E232" s="1">
        <f t="shared" si="73"/>
        <v>-4</v>
      </c>
      <c r="F232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</v>
      </c>
      <c r="H232" s="1">
        <f t="shared" si="65"/>
        <v>91</v>
      </c>
      <c r="I232" s="1">
        <f t="shared" si="66"/>
        <v>200</v>
      </c>
      <c r="J232" s="1">
        <f t="shared" si="75"/>
        <v>2</v>
      </c>
      <c r="K232" s="1">
        <f t="shared" si="76"/>
        <v>1</v>
      </c>
      <c r="L232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</v>
      </c>
      <c r="N232" s="1">
        <f t="shared" si="67"/>
        <v>183</v>
      </c>
      <c r="O232" s="1">
        <f t="shared" si="68"/>
        <v>187</v>
      </c>
      <c r="P232" s="1">
        <f t="shared" si="78"/>
        <v>-5</v>
      </c>
      <c r="Q232" s="1">
        <f t="shared" si="79"/>
        <v>6</v>
      </c>
      <c r="R232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</v>
      </c>
      <c r="T232" s="1">
        <f t="shared" si="69"/>
        <v>112</v>
      </c>
      <c r="U232" s="1">
        <f t="shared" si="70"/>
        <v>188</v>
      </c>
      <c r="V232" s="1">
        <f t="shared" si="81"/>
        <v>-3</v>
      </c>
      <c r="W232" s="1">
        <f t="shared" si="82"/>
        <v>-1</v>
      </c>
      <c r="X232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</v>
      </c>
    </row>
    <row r="233" spans="1:24" x14ac:dyDescent="0.25">
      <c r="A233" s="1">
        <f t="shared" si="71"/>
        <v>227</v>
      </c>
      <c r="B233" s="1">
        <f t="shared" si="63"/>
        <v>146</v>
      </c>
      <c r="C233" s="1">
        <f t="shared" si="64"/>
        <v>191</v>
      </c>
      <c r="D233" s="1">
        <f t="shared" si="72"/>
        <v>-7</v>
      </c>
      <c r="E233" s="1">
        <f t="shared" si="73"/>
        <v>-4</v>
      </c>
      <c r="F233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</v>
      </c>
      <c r="H233" s="1">
        <f t="shared" si="65"/>
        <v>92</v>
      </c>
      <c r="I233" s="1">
        <f t="shared" si="66"/>
        <v>201</v>
      </c>
      <c r="J233" s="1">
        <f t="shared" si="75"/>
        <v>1</v>
      </c>
      <c r="K233" s="1">
        <f t="shared" si="76"/>
        <v>1</v>
      </c>
      <c r="L233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</v>
      </c>
      <c r="N233" s="1">
        <f t="shared" si="67"/>
        <v>178</v>
      </c>
      <c r="O233" s="1">
        <f t="shared" si="68"/>
        <v>193</v>
      </c>
      <c r="P233" s="1">
        <f t="shared" si="78"/>
        <v>-5</v>
      </c>
      <c r="Q233" s="1">
        <f t="shared" si="79"/>
        <v>6</v>
      </c>
      <c r="R233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</v>
      </c>
      <c r="T233" s="1">
        <f t="shared" si="69"/>
        <v>110</v>
      </c>
      <c r="U233" s="1">
        <f t="shared" si="70"/>
        <v>186</v>
      </c>
      <c r="V233" s="1">
        <f t="shared" si="81"/>
        <v>-2</v>
      </c>
      <c r="W233" s="1">
        <f t="shared" si="82"/>
        <v>-2</v>
      </c>
      <c r="X233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</v>
      </c>
    </row>
    <row r="234" spans="1:24" x14ac:dyDescent="0.25">
      <c r="A234" s="1">
        <f t="shared" si="71"/>
        <v>228</v>
      </c>
      <c r="B234" s="1">
        <f t="shared" si="63"/>
        <v>139</v>
      </c>
      <c r="C234" s="1">
        <f t="shared" si="64"/>
        <v>187</v>
      </c>
      <c r="D234" s="1">
        <f t="shared" si="72"/>
        <v>-7</v>
      </c>
      <c r="E234" s="1">
        <f t="shared" si="73"/>
        <v>-4</v>
      </c>
      <c r="F234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</v>
      </c>
      <c r="H234" s="1">
        <f t="shared" si="65"/>
        <v>93</v>
      </c>
      <c r="I234" s="1">
        <f t="shared" si="66"/>
        <v>202</v>
      </c>
      <c r="J234" s="1">
        <f t="shared" si="75"/>
        <v>1</v>
      </c>
      <c r="K234" s="1">
        <f t="shared" si="76"/>
        <v>1</v>
      </c>
      <c r="L234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</v>
      </c>
      <c r="N234" s="1">
        <f t="shared" si="67"/>
        <v>173</v>
      </c>
      <c r="O234" s="1">
        <f t="shared" si="68"/>
        <v>198</v>
      </c>
      <c r="P234" s="1">
        <f t="shared" si="78"/>
        <v>-5</v>
      </c>
      <c r="Q234" s="1">
        <f t="shared" si="79"/>
        <v>5</v>
      </c>
      <c r="R234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</v>
      </c>
      <c r="T234" s="1">
        <f t="shared" si="69"/>
        <v>107</v>
      </c>
      <c r="U234" s="1">
        <f t="shared" si="70"/>
        <v>184</v>
      </c>
      <c r="V234" s="1">
        <f t="shared" si="81"/>
        <v>-3</v>
      </c>
      <c r="W234" s="1">
        <f t="shared" si="82"/>
        <v>-2</v>
      </c>
      <c r="X234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</v>
      </c>
    </row>
    <row r="235" spans="1:24" x14ac:dyDescent="0.25">
      <c r="A235" s="1">
        <f t="shared" si="71"/>
        <v>229</v>
      </c>
      <c r="B235" s="1">
        <f t="shared" si="63"/>
        <v>132</v>
      </c>
      <c r="C235" s="1">
        <f t="shared" si="64"/>
        <v>182</v>
      </c>
      <c r="D235" s="1">
        <f t="shared" si="72"/>
        <v>-7</v>
      </c>
      <c r="E235" s="1">
        <f t="shared" si="73"/>
        <v>-5</v>
      </c>
      <c r="F235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</v>
      </c>
      <c r="H235" s="1">
        <f t="shared" si="65"/>
        <v>94</v>
      </c>
      <c r="I235" s="1">
        <f t="shared" si="66"/>
        <v>203</v>
      </c>
      <c r="J235" s="1">
        <f t="shared" si="75"/>
        <v>1</v>
      </c>
      <c r="K235" s="1">
        <f t="shared" si="76"/>
        <v>1</v>
      </c>
      <c r="L235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</v>
      </c>
      <c r="N235" s="1">
        <f t="shared" si="67"/>
        <v>168</v>
      </c>
      <c r="O235" s="1">
        <f t="shared" si="68"/>
        <v>203</v>
      </c>
      <c r="P235" s="1">
        <f t="shared" si="78"/>
        <v>-5</v>
      </c>
      <c r="Q235" s="1">
        <f t="shared" si="79"/>
        <v>5</v>
      </c>
      <c r="R235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</v>
      </c>
      <c r="T235" s="1">
        <f t="shared" si="69"/>
        <v>105</v>
      </c>
      <c r="U235" s="1">
        <f t="shared" si="70"/>
        <v>183</v>
      </c>
      <c r="V235" s="1">
        <f t="shared" si="81"/>
        <v>-2</v>
      </c>
      <c r="W235" s="1">
        <f t="shared" si="82"/>
        <v>-1</v>
      </c>
      <c r="X235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</v>
      </c>
    </row>
    <row r="236" spans="1:24" x14ac:dyDescent="0.25">
      <c r="A236" s="1">
        <f t="shared" si="71"/>
        <v>230</v>
      </c>
      <c r="B236" s="1">
        <f t="shared" si="63"/>
        <v>126</v>
      </c>
      <c r="C236" s="1">
        <f t="shared" si="64"/>
        <v>178</v>
      </c>
      <c r="D236" s="1">
        <f t="shared" si="72"/>
        <v>-6</v>
      </c>
      <c r="E236" s="1">
        <f t="shared" si="73"/>
        <v>-4</v>
      </c>
      <c r="F236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</v>
      </c>
      <c r="H236" s="1">
        <f t="shared" si="65"/>
        <v>96</v>
      </c>
      <c r="I236" s="1">
        <f t="shared" si="66"/>
        <v>205</v>
      </c>
      <c r="J236" s="1">
        <f t="shared" si="75"/>
        <v>2</v>
      </c>
      <c r="K236" s="1">
        <f t="shared" si="76"/>
        <v>2</v>
      </c>
      <c r="L236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</v>
      </c>
      <c r="N236" s="1">
        <f t="shared" si="67"/>
        <v>162</v>
      </c>
      <c r="O236" s="1">
        <f t="shared" si="68"/>
        <v>207</v>
      </c>
      <c r="P236" s="1">
        <f t="shared" si="78"/>
        <v>-6</v>
      </c>
      <c r="Q236" s="1">
        <f t="shared" si="79"/>
        <v>4</v>
      </c>
      <c r="R236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</v>
      </c>
      <c r="T236" s="1">
        <f t="shared" si="69"/>
        <v>102</v>
      </c>
      <c r="U236" s="1">
        <f t="shared" si="70"/>
        <v>181</v>
      </c>
      <c r="V236" s="1">
        <f t="shared" si="81"/>
        <v>-3</v>
      </c>
      <c r="W236" s="1">
        <f t="shared" si="82"/>
        <v>-2</v>
      </c>
      <c r="X236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</v>
      </c>
    </row>
    <row r="237" spans="1:24" x14ac:dyDescent="0.25">
      <c r="A237" s="1">
        <f t="shared" si="71"/>
        <v>231</v>
      </c>
      <c r="B237" s="1">
        <f t="shared" si="63"/>
        <v>119</v>
      </c>
      <c r="C237" s="1">
        <f t="shared" si="64"/>
        <v>173</v>
      </c>
      <c r="D237" s="1">
        <f t="shared" si="72"/>
        <v>-7</v>
      </c>
      <c r="E237" s="1">
        <f t="shared" si="73"/>
        <v>-5</v>
      </c>
      <c r="F237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</v>
      </c>
      <c r="H237" s="1">
        <f t="shared" si="65"/>
        <v>97</v>
      </c>
      <c r="I237" s="1">
        <f t="shared" si="66"/>
        <v>206</v>
      </c>
      <c r="J237" s="1">
        <f t="shared" si="75"/>
        <v>1</v>
      </c>
      <c r="K237" s="1">
        <f t="shared" si="76"/>
        <v>1</v>
      </c>
      <c r="L237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</v>
      </c>
      <c r="N237" s="1">
        <f t="shared" si="67"/>
        <v>157</v>
      </c>
      <c r="O237" s="1">
        <f t="shared" si="68"/>
        <v>211</v>
      </c>
      <c r="P237" s="1">
        <f t="shared" si="78"/>
        <v>-5</v>
      </c>
      <c r="Q237" s="1">
        <f t="shared" si="79"/>
        <v>4</v>
      </c>
      <c r="R237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</v>
      </c>
      <c r="T237" s="1">
        <f t="shared" si="69"/>
        <v>100</v>
      </c>
      <c r="U237" s="1">
        <f t="shared" si="70"/>
        <v>179</v>
      </c>
      <c r="V237" s="1">
        <f t="shared" si="81"/>
        <v>-2</v>
      </c>
      <c r="W237" s="1">
        <f t="shared" si="82"/>
        <v>-2</v>
      </c>
      <c r="X237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</v>
      </c>
    </row>
    <row r="238" spans="1:24" x14ac:dyDescent="0.25">
      <c r="A238" s="1">
        <f t="shared" si="71"/>
        <v>232</v>
      </c>
      <c r="B238" s="1">
        <f t="shared" si="63"/>
        <v>113</v>
      </c>
      <c r="C238" s="1">
        <f t="shared" si="64"/>
        <v>169</v>
      </c>
      <c r="D238" s="1">
        <f t="shared" si="72"/>
        <v>-6</v>
      </c>
      <c r="E238" s="1">
        <f t="shared" si="73"/>
        <v>-4</v>
      </c>
      <c r="F238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</v>
      </c>
      <c r="H238" s="1">
        <f t="shared" si="65"/>
        <v>98</v>
      </c>
      <c r="I238" s="1">
        <f t="shared" si="66"/>
        <v>207</v>
      </c>
      <c r="J238" s="1">
        <f t="shared" si="75"/>
        <v>1</v>
      </c>
      <c r="K238" s="1">
        <f t="shared" si="76"/>
        <v>1</v>
      </c>
      <c r="L238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</v>
      </c>
      <c r="N238" s="1">
        <f t="shared" si="67"/>
        <v>151</v>
      </c>
      <c r="O238" s="1">
        <f t="shared" si="68"/>
        <v>214</v>
      </c>
      <c r="P238" s="1">
        <f t="shared" si="78"/>
        <v>-6</v>
      </c>
      <c r="Q238" s="1">
        <f t="shared" si="79"/>
        <v>3</v>
      </c>
      <c r="R238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</v>
      </c>
      <c r="T238" s="1">
        <f t="shared" si="69"/>
        <v>97</v>
      </c>
      <c r="U238" s="1">
        <f t="shared" si="70"/>
        <v>178</v>
      </c>
      <c r="V238" s="1">
        <f t="shared" si="81"/>
        <v>-3</v>
      </c>
      <c r="W238" s="1">
        <f t="shared" si="82"/>
        <v>-1</v>
      </c>
      <c r="X238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</v>
      </c>
    </row>
    <row r="239" spans="1:24" x14ac:dyDescent="0.25">
      <c r="A239" s="1">
        <f t="shared" si="71"/>
        <v>233</v>
      </c>
      <c r="B239" s="1">
        <f t="shared" si="63"/>
        <v>107</v>
      </c>
      <c r="C239" s="1">
        <f t="shared" si="64"/>
        <v>164</v>
      </c>
      <c r="D239" s="1">
        <f t="shared" si="72"/>
        <v>-6</v>
      </c>
      <c r="E239" s="1">
        <f t="shared" si="73"/>
        <v>-5</v>
      </c>
      <c r="F239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</v>
      </c>
      <c r="H239" s="1">
        <f t="shared" si="65"/>
        <v>100</v>
      </c>
      <c r="I239" s="1">
        <f t="shared" si="66"/>
        <v>208</v>
      </c>
      <c r="J239" s="1">
        <f t="shared" si="75"/>
        <v>2</v>
      </c>
      <c r="K239" s="1">
        <f t="shared" si="76"/>
        <v>1</v>
      </c>
      <c r="L239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</v>
      </c>
      <c r="N239" s="1">
        <f t="shared" si="67"/>
        <v>145</v>
      </c>
      <c r="O239" s="1">
        <f t="shared" si="68"/>
        <v>216</v>
      </c>
      <c r="P239" s="1">
        <f t="shared" si="78"/>
        <v>-6</v>
      </c>
      <c r="Q239" s="1">
        <f t="shared" si="79"/>
        <v>2</v>
      </c>
      <c r="R239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</v>
      </c>
      <c r="T239" s="1">
        <f t="shared" si="69"/>
        <v>95</v>
      </c>
      <c r="U239" s="1">
        <f t="shared" si="70"/>
        <v>176</v>
      </c>
      <c r="V239" s="1">
        <f t="shared" si="81"/>
        <v>-2</v>
      </c>
      <c r="W239" s="1">
        <f t="shared" si="82"/>
        <v>-2</v>
      </c>
      <c r="X239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</v>
      </c>
    </row>
    <row r="240" spans="1:24" x14ac:dyDescent="0.25">
      <c r="A240" s="1">
        <f t="shared" si="71"/>
        <v>234</v>
      </c>
      <c r="B240" s="1">
        <f t="shared" si="63"/>
        <v>101</v>
      </c>
      <c r="C240" s="1">
        <f t="shared" si="64"/>
        <v>159</v>
      </c>
      <c r="D240" s="1">
        <f t="shared" si="72"/>
        <v>-6</v>
      </c>
      <c r="E240" s="1">
        <f t="shared" si="73"/>
        <v>-5</v>
      </c>
      <c r="F240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</v>
      </c>
      <c r="H240" s="1">
        <f t="shared" si="65"/>
        <v>101</v>
      </c>
      <c r="I240" s="1">
        <f t="shared" si="66"/>
        <v>209</v>
      </c>
      <c r="J240" s="1">
        <f t="shared" si="75"/>
        <v>1</v>
      </c>
      <c r="K240" s="1">
        <f t="shared" si="76"/>
        <v>1</v>
      </c>
      <c r="L240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</v>
      </c>
      <c r="N240" s="1">
        <f t="shared" si="67"/>
        <v>140</v>
      </c>
      <c r="O240" s="1">
        <f t="shared" si="68"/>
        <v>218</v>
      </c>
      <c r="P240" s="1">
        <f t="shared" si="78"/>
        <v>-5</v>
      </c>
      <c r="Q240" s="1">
        <f t="shared" si="79"/>
        <v>2</v>
      </c>
      <c r="R240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</v>
      </c>
      <c r="T240" s="1">
        <f t="shared" si="69"/>
        <v>92</v>
      </c>
      <c r="U240" s="1">
        <f t="shared" si="70"/>
        <v>174</v>
      </c>
      <c r="V240" s="1">
        <f t="shared" si="81"/>
        <v>-3</v>
      </c>
      <c r="W240" s="1">
        <f t="shared" si="82"/>
        <v>-2</v>
      </c>
      <c r="X240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</v>
      </c>
    </row>
    <row r="241" spans="1:24" x14ac:dyDescent="0.25">
      <c r="A241" s="1">
        <f t="shared" si="71"/>
        <v>235</v>
      </c>
      <c r="B241" s="1">
        <f t="shared" si="63"/>
        <v>96</v>
      </c>
      <c r="C241" s="1">
        <f t="shared" si="64"/>
        <v>154</v>
      </c>
      <c r="D241" s="1">
        <f t="shared" si="72"/>
        <v>-5</v>
      </c>
      <c r="E241" s="1">
        <f t="shared" si="73"/>
        <v>-5</v>
      </c>
      <c r="F241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</v>
      </c>
      <c r="H241" s="1">
        <f t="shared" si="65"/>
        <v>103</v>
      </c>
      <c r="I241" s="1">
        <f t="shared" si="66"/>
        <v>210</v>
      </c>
      <c r="J241" s="1">
        <f t="shared" si="75"/>
        <v>2</v>
      </c>
      <c r="K241" s="1">
        <f t="shared" si="76"/>
        <v>1</v>
      </c>
      <c r="L241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</v>
      </c>
      <c r="N241" s="1">
        <f t="shared" si="67"/>
        <v>134</v>
      </c>
      <c r="O241" s="1">
        <f t="shared" si="68"/>
        <v>219</v>
      </c>
      <c r="P241" s="1">
        <f t="shared" si="78"/>
        <v>-6</v>
      </c>
      <c r="Q241" s="1">
        <f t="shared" si="79"/>
        <v>1</v>
      </c>
      <c r="R241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</v>
      </c>
      <c r="T241" s="1">
        <f t="shared" si="69"/>
        <v>90</v>
      </c>
      <c r="U241" s="1">
        <f t="shared" si="70"/>
        <v>172</v>
      </c>
      <c r="V241" s="1">
        <f t="shared" si="81"/>
        <v>-2</v>
      </c>
      <c r="W241" s="1">
        <f t="shared" si="82"/>
        <v>-2</v>
      </c>
      <c r="X241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</v>
      </c>
    </row>
    <row r="242" spans="1:24" x14ac:dyDescent="0.25">
      <c r="A242" s="1">
        <f t="shared" si="71"/>
        <v>236</v>
      </c>
      <c r="B242" s="1">
        <f t="shared" si="63"/>
        <v>91</v>
      </c>
      <c r="C242" s="1">
        <f t="shared" si="64"/>
        <v>149</v>
      </c>
      <c r="D242" s="1">
        <f t="shared" si="72"/>
        <v>-5</v>
      </c>
      <c r="E242" s="1">
        <f t="shared" si="73"/>
        <v>-5</v>
      </c>
      <c r="F242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</v>
      </c>
      <c r="H242" s="1">
        <f t="shared" si="65"/>
        <v>104</v>
      </c>
      <c r="I242" s="1">
        <f t="shared" si="66"/>
        <v>211</v>
      </c>
      <c r="J242" s="1">
        <f t="shared" si="75"/>
        <v>1</v>
      </c>
      <c r="K242" s="1">
        <f t="shared" si="76"/>
        <v>1</v>
      </c>
      <c r="L242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</v>
      </c>
      <c r="N242" s="1">
        <f t="shared" si="67"/>
        <v>129</v>
      </c>
      <c r="O242" s="1">
        <f t="shared" si="68"/>
        <v>219</v>
      </c>
      <c r="P242" s="1">
        <f t="shared" si="78"/>
        <v>-5</v>
      </c>
      <c r="Q242" s="1">
        <f t="shared" si="79"/>
        <v>0</v>
      </c>
      <c r="R242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</v>
      </c>
      <c r="T242" s="1">
        <f t="shared" si="69"/>
        <v>87</v>
      </c>
      <c r="U242" s="1">
        <f t="shared" si="70"/>
        <v>170</v>
      </c>
      <c r="V242" s="1">
        <f t="shared" si="81"/>
        <v>-3</v>
      </c>
      <c r="W242" s="1">
        <f t="shared" si="82"/>
        <v>-2</v>
      </c>
      <c r="X242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</v>
      </c>
    </row>
    <row r="243" spans="1:24" x14ac:dyDescent="0.25">
      <c r="A243" s="1">
        <f t="shared" si="71"/>
        <v>237</v>
      </c>
      <c r="B243" s="1">
        <f t="shared" si="63"/>
        <v>86</v>
      </c>
      <c r="C243" s="1">
        <f t="shared" si="64"/>
        <v>144</v>
      </c>
      <c r="D243" s="1">
        <f t="shared" si="72"/>
        <v>-5</v>
      </c>
      <c r="E243" s="1">
        <f t="shared" si="73"/>
        <v>-5</v>
      </c>
      <c r="F243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</v>
      </c>
      <c r="H243" s="1">
        <f t="shared" si="65"/>
        <v>106</v>
      </c>
      <c r="I243" s="1">
        <f t="shared" si="66"/>
        <v>212</v>
      </c>
      <c r="J243" s="1">
        <f t="shared" si="75"/>
        <v>2</v>
      </c>
      <c r="K243" s="1">
        <f t="shared" si="76"/>
        <v>1</v>
      </c>
      <c r="L243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</v>
      </c>
      <c r="N243" s="1">
        <f t="shared" si="67"/>
        <v>124</v>
      </c>
      <c r="O243" s="1">
        <f t="shared" si="68"/>
        <v>219</v>
      </c>
      <c r="P243" s="1">
        <f t="shared" si="78"/>
        <v>-5</v>
      </c>
      <c r="Q243" s="1">
        <f t="shared" si="79"/>
        <v>0</v>
      </c>
      <c r="R243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</v>
      </c>
      <c r="T243" s="1">
        <f t="shared" si="69"/>
        <v>84</v>
      </c>
      <c r="U243" s="1">
        <f t="shared" si="70"/>
        <v>169</v>
      </c>
      <c r="V243" s="1">
        <f t="shared" si="81"/>
        <v>-3</v>
      </c>
      <c r="W243" s="1">
        <f t="shared" si="82"/>
        <v>-1</v>
      </c>
      <c r="X243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</v>
      </c>
    </row>
    <row r="244" spans="1:24" x14ac:dyDescent="0.25">
      <c r="A244" s="1">
        <f t="shared" si="71"/>
        <v>238</v>
      </c>
      <c r="B244" s="1">
        <f t="shared" si="63"/>
        <v>81</v>
      </c>
      <c r="C244" s="1">
        <f t="shared" si="64"/>
        <v>138</v>
      </c>
      <c r="D244" s="1">
        <f t="shared" si="72"/>
        <v>-5</v>
      </c>
      <c r="E244" s="1">
        <f t="shared" si="73"/>
        <v>-6</v>
      </c>
      <c r="F244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</v>
      </c>
      <c r="H244" s="1">
        <f t="shared" si="65"/>
        <v>107</v>
      </c>
      <c r="I244" s="1">
        <f t="shared" si="66"/>
        <v>213</v>
      </c>
      <c r="J244" s="1">
        <f t="shared" si="75"/>
        <v>1</v>
      </c>
      <c r="K244" s="1">
        <f t="shared" si="76"/>
        <v>1</v>
      </c>
      <c r="L244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</v>
      </c>
      <c r="N244" s="1">
        <f t="shared" si="67"/>
        <v>119</v>
      </c>
      <c r="O244" s="1">
        <f t="shared" si="68"/>
        <v>218</v>
      </c>
      <c r="P244" s="1">
        <f t="shared" si="78"/>
        <v>-5</v>
      </c>
      <c r="Q244" s="1">
        <f t="shared" si="79"/>
        <v>-1</v>
      </c>
      <c r="R244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</v>
      </c>
      <c r="T244" s="1">
        <f t="shared" si="69"/>
        <v>82</v>
      </c>
      <c r="U244" s="1">
        <f t="shared" si="70"/>
        <v>167</v>
      </c>
      <c r="V244" s="1">
        <f t="shared" si="81"/>
        <v>-2</v>
      </c>
      <c r="W244" s="1">
        <f t="shared" si="82"/>
        <v>-2</v>
      </c>
      <c r="X244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</v>
      </c>
    </row>
    <row r="245" spans="1:24" x14ac:dyDescent="0.25">
      <c r="A245" s="1">
        <f t="shared" si="71"/>
        <v>239</v>
      </c>
      <c r="B245" s="1">
        <f t="shared" si="63"/>
        <v>77</v>
      </c>
      <c r="C245" s="1">
        <f t="shared" si="64"/>
        <v>133</v>
      </c>
      <c r="D245" s="1">
        <f t="shared" si="72"/>
        <v>-4</v>
      </c>
      <c r="E245" s="1">
        <f t="shared" si="73"/>
        <v>-5</v>
      </c>
      <c r="F245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</v>
      </c>
      <c r="H245" s="1">
        <f t="shared" si="65"/>
        <v>108</v>
      </c>
      <c r="I245" s="1">
        <f t="shared" si="66"/>
        <v>214</v>
      </c>
      <c r="J245" s="1">
        <f t="shared" si="75"/>
        <v>1</v>
      </c>
      <c r="K245" s="1">
        <f t="shared" si="76"/>
        <v>1</v>
      </c>
      <c r="L245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</v>
      </c>
      <c r="N245" s="1">
        <f t="shared" si="67"/>
        <v>114</v>
      </c>
      <c r="O245" s="1">
        <f t="shared" si="68"/>
        <v>217</v>
      </c>
      <c r="P245" s="1">
        <f t="shared" si="78"/>
        <v>-5</v>
      </c>
      <c r="Q245" s="1">
        <f t="shared" si="79"/>
        <v>-1</v>
      </c>
      <c r="R245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</v>
      </c>
      <c r="T245" s="1">
        <f t="shared" si="69"/>
        <v>79</v>
      </c>
      <c r="U245" s="1">
        <f t="shared" si="70"/>
        <v>165</v>
      </c>
      <c r="V245" s="1">
        <f t="shared" si="81"/>
        <v>-3</v>
      </c>
      <c r="W245" s="1">
        <f t="shared" si="82"/>
        <v>-2</v>
      </c>
      <c r="X245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</v>
      </c>
    </row>
    <row r="246" spans="1:24" x14ac:dyDescent="0.25">
      <c r="A246" s="1">
        <f t="shared" si="71"/>
        <v>240</v>
      </c>
      <c r="B246" s="1">
        <f t="shared" si="63"/>
        <v>73</v>
      </c>
      <c r="C246" s="1">
        <f t="shared" si="64"/>
        <v>128</v>
      </c>
      <c r="D246" s="1">
        <f t="shared" si="72"/>
        <v>-4</v>
      </c>
      <c r="E246" s="1">
        <f t="shared" si="73"/>
        <v>-5</v>
      </c>
      <c r="F246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</v>
      </c>
      <c r="H246" s="1">
        <f t="shared" si="65"/>
        <v>110</v>
      </c>
      <c r="I246" s="1">
        <f t="shared" si="66"/>
        <v>215</v>
      </c>
      <c r="J246" s="1">
        <f t="shared" si="75"/>
        <v>2</v>
      </c>
      <c r="K246" s="1">
        <f t="shared" si="76"/>
        <v>1</v>
      </c>
      <c r="L246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</v>
      </c>
      <c r="N246" s="1">
        <f t="shared" si="67"/>
        <v>110</v>
      </c>
      <c r="O246" s="1">
        <f t="shared" si="68"/>
        <v>215</v>
      </c>
      <c r="P246" s="1">
        <f t="shared" si="78"/>
        <v>-4</v>
      </c>
      <c r="Q246" s="1">
        <f t="shared" si="79"/>
        <v>-2</v>
      </c>
      <c r="R246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</v>
      </c>
      <c r="T246" s="1">
        <f t="shared" si="69"/>
        <v>77</v>
      </c>
      <c r="U246" s="1">
        <f t="shared" si="70"/>
        <v>163</v>
      </c>
      <c r="V246" s="1">
        <f t="shared" si="81"/>
        <v>-2</v>
      </c>
      <c r="W246" s="1">
        <f t="shared" si="82"/>
        <v>-2</v>
      </c>
      <c r="X246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</v>
      </c>
    </row>
    <row r="247" spans="1:24" x14ac:dyDescent="0.25">
      <c r="A247" s="1">
        <f t="shared" si="71"/>
        <v>241</v>
      </c>
      <c r="B247" s="1">
        <f t="shared" si="63"/>
        <v>70</v>
      </c>
      <c r="C247" s="1">
        <f t="shared" si="64"/>
        <v>123</v>
      </c>
      <c r="D247" s="1">
        <f t="shared" si="72"/>
        <v>-3</v>
      </c>
      <c r="E247" s="1">
        <f t="shared" si="73"/>
        <v>-5</v>
      </c>
      <c r="F247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</v>
      </c>
      <c r="H247" s="1">
        <f t="shared" si="65"/>
        <v>112</v>
      </c>
      <c r="I247" s="1">
        <f t="shared" si="66"/>
        <v>215</v>
      </c>
      <c r="J247" s="1">
        <f t="shared" si="75"/>
        <v>2</v>
      </c>
      <c r="K247" s="1">
        <f t="shared" si="76"/>
        <v>0</v>
      </c>
      <c r="L247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</v>
      </c>
      <c r="N247" s="1">
        <f t="shared" si="67"/>
        <v>106</v>
      </c>
      <c r="O247" s="1">
        <f t="shared" si="68"/>
        <v>212</v>
      </c>
      <c r="P247" s="1">
        <f t="shared" si="78"/>
        <v>-4</v>
      </c>
      <c r="Q247" s="1">
        <f t="shared" si="79"/>
        <v>-3</v>
      </c>
      <c r="R247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</v>
      </c>
      <c r="T247" s="1">
        <f t="shared" si="69"/>
        <v>74</v>
      </c>
      <c r="U247" s="1">
        <f t="shared" si="70"/>
        <v>161</v>
      </c>
      <c r="V247" s="1">
        <f t="shared" si="81"/>
        <v>-3</v>
      </c>
      <c r="W247" s="1">
        <f t="shared" si="82"/>
        <v>-2</v>
      </c>
      <c r="X247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</v>
      </c>
    </row>
    <row r="248" spans="1:24" x14ac:dyDescent="0.25">
      <c r="A248" s="1">
        <f t="shared" si="71"/>
        <v>242</v>
      </c>
      <c r="B248" s="1">
        <f t="shared" si="63"/>
        <v>67</v>
      </c>
      <c r="C248" s="1">
        <f t="shared" si="64"/>
        <v>118</v>
      </c>
      <c r="D248" s="1">
        <f t="shared" si="72"/>
        <v>-3</v>
      </c>
      <c r="E248" s="1">
        <f t="shared" si="73"/>
        <v>-5</v>
      </c>
      <c r="F248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</v>
      </c>
      <c r="H248" s="1">
        <f t="shared" si="65"/>
        <v>113</v>
      </c>
      <c r="I248" s="1">
        <f t="shared" si="66"/>
        <v>216</v>
      </c>
      <c r="J248" s="1">
        <f t="shared" si="75"/>
        <v>1</v>
      </c>
      <c r="K248" s="1">
        <f t="shared" si="76"/>
        <v>1</v>
      </c>
      <c r="L248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</v>
      </c>
      <c r="N248" s="1">
        <f t="shared" si="67"/>
        <v>102</v>
      </c>
      <c r="O248" s="1">
        <f t="shared" si="68"/>
        <v>209</v>
      </c>
      <c r="P248" s="1">
        <f t="shared" si="78"/>
        <v>-4</v>
      </c>
      <c r="Q248" s="1">
        <f t="shared" si="79"/>
        <v>-3</v>
      </c>
      <c r="R248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</v>
      </c>
      <c r="T248" s="1">
        <f t="shared" si="69"/>
        <v>72</v>
      </c>
      <c r="U248" s="1">
        <f t="shared" si="70"/>
        <v>159</v>
      </c>
      <c r="V248" s="1">
        <f t="shared" si="81"/>
        <v>-2</v>
      </c>
      <c r="W248" s="1">
        <f t="shared" si="82"/>
        <v>-2</v>
      </c>
      <c r="X248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</v>
      </c>
    </row>
    <row r="249" spans="1:24" x14ac:dyDescent="0.25">
      <c r="A249" s="1">
        <f t="shared" si="71"/>
        <v>243</v>
      </c>
      <c r="B249" s="1">
        <f t="shared" si="63"/>
        <v>65</v>
      </c>
      <c r="C249" s="1">
        <f t="shared" si="64"/>
        <v>112</v>
      </c>
      <c r="D249" s="1">
        <f t="shared" si="72"/>
        <v>-2</v>
      </c>
      <c r="E249" s="1">
        <f t="shared" si="73"/>
        <v>-6</v>
      </c>
      <c r="F249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</v>
      </c>
      <c r="H249" s="1">
        <f t="shared" si="65"/>
        <v>115</v>
      </c>
      <c r="I249" s="1">
        <f t="shared" si="66"/>
        <v>217</v>
      </c>
      <c r="J249" s="1">
        <f t="shared" si="75"/>
        <v>2</v>
      </c>
      <c r="K249" s="1">
        <f t="shared" si="76"/>
        <v>1</v>
      </c>
      <c r="L249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</v>
      </c>
      <c r="N249" s="1">
        <f t="shared" si="67"/>
        <v>99</v>
      </c>
      <c r="O249" s="1">
        <f t="shared" si="68"/>
        <v>205</v>
      </c>
      <c r="P249" s="1">
        <f t="shared" si="78"/>
        <v>-3</v>
      </c>
      <c r="Q249" s="1">
        <f t="shared" si="79"/>
        <v>-4</v>
      </c>
      <c r="R249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</v>
      </c>
      <c r="T249" s="1">
        <f t="shared" si="69"/>
        <v>69</v>
      </c>
      <c r="U249" s="1">
        <f t="shared" si="70"/>
        <v>158</v>
      </c>
      <c r="V249" s="1">
        <f t="shared" si="81"/>
        <v>-3</v>
      </c>
      <c r="W249" s="1">
        <f t="shared" si="82"/>
        <v>-1</v>
      </c>
      <c r="X249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</v>
      </c>
    </row>
    <row r="250" spans="1:24" x14ac:dyDescent="0.25">
      <c r="A250" s="1">
        <f t="shared" si="71"/>
        <v>244</v>
      </c>
      <c r="B250" s="1">
        <f t="shared" si="63"/>
        <v>63</v>
      </c>
      <c r="C250" s="1">
        <f t="shared" si="64"/>
        <v>107</v>
      </c>
      <c r="D250" s="1">
        <f t="shared" si="72"/>
        <v>-2</v>
      </c>
      <c r="E250" s="1">
        <f t="shared" si="73"/>
        <v>-5</v>
      </c>
      <c r="F250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</v>
      </c>
      <c r="H250" s="1">
        <f t="shared" si="65"/>
        <v>116</v>
      </c>
      <c r="I250" s="1">
        <f t="shared" si="66"/>
        <v>218</v>
      </c>
      <c r="J250" s="1">
        <f t="shared" si="75"/>
        <v>1</v>
      </c>
      <c r="K250" s="1">
        <f t="shared" si="76"/>
        <v>1</v>
      </c>
      <c r="L250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</v>
      </c>
      <c r="N250" s="1">
        <f t="shared" si="67"/>
        <v>96</v>
      </c>
      <c r="O250" s="1">
        <f t="shared" si="68"/>
        <v>200</v>
      </c>
      <c r="P250" s="1">
        <f t="shared" si="78"/>
        <v>-3</v>
      </c>
      <c r="Q250" s="1">
        <f t="shared" si="79"/>
        <v>-5</v>
      </c>
      <c r="R250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</v>
      </c>
      <c r="T250" s="1">
        <f t="shared" si="69"/>
        <v>67</v>
      </c>
      <c r="U250" s="1">
        <f t="shared" si="70"/>
        <v>156</v>
      </c>
      <c r="V250" s="1">
        <f t="shared" si="81"/>
        <v>-2</v>
      </c>
      <c r="W250" s="1">
        <f t="shared" si="82"/>
        <v>-2</v>
      </c>
      <c r="X250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</v>
      </c>
    </row>
    <row r="251" spans="1:24" x14ac:dyDescent="0.25">
      <c r="A251" s="1">
        <f t="shared" si="71"/>
        <v>245</v>
      </c>
      <c r="B251" s="1">
        <f t="shared" si="63"/>
        <v>62</v>
      </c>
      <c r="C251" s="1">
        <f t="shared" si="64"/>
        <v>102</v>
      </c>
      <c r="D251" s="1">
        <f t="shared" si="72"/>
        <v>-1</v>
      </c>
      <c r="E251" s="1">
        <f t="shared" si="73"/>
        <v>-5</v>
      </c>
      <c r="F251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</v>
      </c>
      <c r="H251" s="1">
        <f t="shared" si="65"/>
        <v>118</v>
      </c>
      <c r="I251" s="1">
        <f t="shared" si="66"/>
        <v>219</v>
      </c>
      <c r="J251" s="1">
        <f t="shared" si="75"/>
        <v>2</v>
      </c>
      <c r="K251" s="1">
        <f t="shared" si="76"/>
        <v>1</v>
      </c>
      <c r="L251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</v>
      </c>
      <c r="N251" s="1">
        <f t="shared" si="67"/>
        <v>94</v>
      </c>
      <c r="O251" s="1">
        <f t="shared" si="68"/>
        <v>196</v>
      </c>
      <c r="P251" s="1">
        <f t="shared" si="78"/>
        <v>-2</v>
      </c>
      <c r="Q251" s="1">
        <f t="shared" si="79"/>
        <v>-4</v>
      </c>
      <c r="R251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</v>
      </c>
      <c r="T251" s="1">
        <f t="shared" si="69"/>
        <v>65</v>
      </c>
      <c r="U251" s="1">
        <f t="shared" si="70"/>
        <v>154</v>
      </c>
      <c r="V251" s="1">
        <f t="shared" si="81"/>
        <v>-2</v>
      </c>
      <c r="W251" s="1">
        <f t="shared" si="82"/>
        <v>-2</v>
      </c>
      <c r="X251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</v>
      </c>
    </row>
    <row r="252" spans="1:24" x14ac:dyDescent="0.25">
      <c r="A252" s="1">
        <f t="shared" si="71"/>
        <v>246</v>
      </c>
      <c r="B252" s="1">
        <f t="shared" si="63"/>
        <v>61</v>
      </c>
      <c r="C252" s="1">
        <f t="shared" si="64"/>
        <v>97</v>
      </c>
      <c r="D252" s="1">
        <f t="shared" si="72"/>
        <v>-1</v>
      </c>
      <c r="E252" s="1">
        <f t="shared" si="73"/>
        <v>-5</v>
      </c>
      <c r="F252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</v>
      </c>
      <c r="H252" s="1">
        <f t="shared" si="65"/>
        <v>119</v>
      </c>
      <c r="I252" s="1">
        <f t="shared" si="66"/>
        <v>219</v>
      </c>
      <c r="J252" s="1">
        <f t="shared" si="75"/>
        <v>1</v>
      </c>
      <c r="K252" s="1">
        <f t="shared" si="76"/>
        <v>0</v>
      </c>
      <c r="L252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</v>
      </c>
      <c r="N252" s="1">
        <f t="shared" si="67"/>
        <v>92</v>
      </c>
      <c r="O252" s="1">
        <f t="shared" si="68"/>
        <v>190</v>
      </c>
      <c r="P252" s="1">
        <f t="shared" si="78"/>
        <v>-2</v>
      </c>
      <c r="Q252" s="1">
        <f t="shared" si="79"/>
        <v>-6</v>
      </c>
      <c r="R252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</v>
      </c>
      <c r="T252" s="1">
        <f t="shared" si="69"/>
        <v>62</v>
      </c>
      <c r="U252" s="1">
        <f t="shared" si="70"/>
        <v>152</v>
      </c>
      <c r="V252" s="1">
        <f t="shared" si="81"/>
        <v>-3</v>
      </c>
      <c r="W252" s="1">
        <f t="shared" si="82"/>
        <v>-2</v>
      </c>
      <c r="X252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</v>
      </c>
    </row>
    <row r="253" spans="1:24" x14ac:dyDescent="0.25">
      <c r="A253" s="1">
        <f t="shared" si="71"/>
        <v>247</v>
      </c>
      <c r="B253" s="1">
        <f t="shared" si="63"/>
        <v>60</v>
      </c>
      <c r="C253" s="1">
        <f t="shared" si="64"/>
        <v>92</v>
      </c>
      <c r="D253" s="1">
        <f t="shared" si="72"/>
        <v>-1</v>
      </c>
      <c r="E253" s="1">
        <f t="shared" si="73"/>
        <v>-5</v>
      </c>
      <c r="F253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</v>
      </c>
      <c r="H253" s="1">
        <f t="shared" si="65"/>
        <v>121</v>
      </c>
      <c r="I253" s="1">
        <f t="shared" si="66"/>
        <v>220</v>
      </c>
      <c r="J253" s="1">
        <f t="shared" si="75"/>
        <v>2</v>
      </c>
      <c r="K253" s="1">
        <f t="shared" si="76"/>
        <v>1</v>
      </c>
      <c r="L253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</v>
      </c>
      <c r="N253" s="1">
        <f t="shared" si="67"/>
        <v>91</v>
      </c>
      <c r="O253" s="1">
        <f t="shared" si="68"/>
        <v>185</v>
      </c>
      <c r="P253" s="1">
        <f t="shared" si="78"/>
        <v>-1</v>
      </c>
      <c r="Q253" s="1">
        <f t="shared" si="79"/>
        <v>-5</v>
      </c>
      <c r="R253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</v>
      </c>
      <c r="T253" s="1">
        <f t="shared" si="69"/>
        <v>60</v>
      </c>
      <c r="U253" s="1">
        <f t="shared" si="70"/>
        <v>150</v>
      </c>
      <c r="V253" s="1">
        <f t="shared" si="81"/>
        <v>-2</v>
      </c>
      <c r="W253" s="1">
        <f t="shared" si="82"/>
        <v>-2</v>
      </c>
      <c r="X253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</v>
      </c>
    </row>
    <row r="254" spans="1:24" x14ac:dyDescent="0.25">
      <c r="A254" s="1">
        <f t="shared" si="71"/>
        <v>248</v>
      </c>
      <c r="B254" s="1">
        <f t="shared" si="63"/>
        <v>60</v>
      </c>
      <c r="C254" s="1">
        <f t="shared" si="64"/>
        <v>87</v>
      </c>
      <c r="D254" s="1">
        <f t="shared" si="72"/>
        <v>0</v>
      </c>
      <c r="E254" s="1">
        <f t="shared" si="73"/>
        <v>-5</v>
      </c>
      <c r="F254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</v>
      </c>
      <c r="H254" s="1">
        <f t="shared" si="65"/>
        <v>123</v>
      </c>
      <c r="I254" s="1">
        <f t="shared" si="66"/>
        <v>221</v>
      </c>
      <c r="J254" s="1">
        <f t="shared" si="75"/>
        <v>2</v>
      </c>
      <c r="K254" s="1">
        <f t="shared" si="76"/>
        <v>1</v>
      </c>
      <c r="L254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</v>
      </c>
      <c r="N254" s="1">
        <f t="shared" si="67"/>
        <v>90</v>
      </c>
      <c r="O254" s="1">
        <f t="shared" si="68"/>
        <v>179</v>
      </c>
      <c r="P254" s="1">
        <f t="shared" si="78"/>
        <v>-1</v>
      </c>
      <c r="Q254" s="1">
        <f t="shared" si="79"/>
        <v>-6</v>
      </c>
      <c r="R254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</v>
      </c>
      <c r="T254" s="1">
        <f t="shared" si="69"/>
        <v>58</v>
      </c>
      <c r="U254" s="1">
        <f t="shared" si="70"/>
        <v>148</v>
      </c>
      <c r="V254" s="1">
        <f t="shared" si="81"/>
        <v>-2</v>
      </c>
      <c r="W254" s="1">
        <f t="shared" si="82"/>
        <v>-2</v>
      </c>
      <c r="X254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</v>
      </c>
    </row>
    <row r="255" spans="1:24" x14ac:dyDescent="0.25">
      <c r="A255" s="1">
        <f t="shared" si="71"/>
        <v>249</v>
      </c>
      <c r="B255" s="1">
        <f t="shared" si="63"/>
        <v>61</v>
      </c>
      <c r="C255" s="1">
        <f t="shared" si="64"/>
        <v>83</v>
      </c>
      <c r="D255" s="1">
        <f t="shared" si="72"/>
        <v>1</v>
      </c>
      <c r="E255" s="1">
        <f t="shared" si="73"/>
        <v>-4</v>
      </c>
      <c r="F255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</v>
      </c>
      <c r="H255" s="1">
        <f t="shared" si="65"/>
        <v>124</v>
      </c>
      <c r="I255" s="1">
        <f t="shared" si="66"/>
        <v>221</v>
      </c>
      <c r="J255" s="1">
        <f t="shared" si="75"/>
        <v>1</v>
      </c>
      <c r="K255" s="1">
        <f t="shared" si="76"/>
        <v>0</v>
      </c>
      <c r="L255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</v>
      </c>
      <c r="N255" s="1">
        <f t="shared" si="67"/>
        <v>90</v>
      </c>
      <c r="O255" s="1">
        <f t="shared" si="68"/>
        <v>172</v>
      </c>
      <c r="P255" s="1">
        <f t="shared" si="78"/>
        <v>0</v>
      </c>
      <c r="Q255" s="1">
        <f t="shared" si="79"/>
        <v>-7</v>
      </c>
      <c r="R255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</v>
      </c>
      <c r="T255" s="1">
        <f t="shared" si="69"/>
        <v>56</v>
      </c>
      <c r="U255" s="1">
        <f t="shared" si="70"/>
        <v>146</v>
      </c>
      <c r="V255" s="1">
        <f t="shared" si="81"/>
        <v>-2</v>
      </c>
      <c r="W255" s="1">
        <f t="shared" si="82"/>
        <v>-2</v>
      </c>
      <c r="X255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</v>
      </c>
    </row>
    <row r="256" spans="1:24" x14ac:dyDescent="0.25">
      <c r="A256" s="1">
        <f t="shared" si="71"/>
        <v>250</v>
      </c>
      <c r="B256" s="1">
        <f t="shared" si="63"/>
        <v>62</v>
      </c>
      <c r="C256" s="1">
        <f t="shared" si="64"/>
        <v>78</v>
      </c>
      <c r="D256" s="1">
        <f t="shared" si="72"/>
        <v>1</v>
      </c>
      <c r="E256" s="1">
        <f t="shared" si="73"/>
        <v>-5</v>
      </c>
      <c r="F256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</v>
      </c>
      <c r="H256" s="1">
        <f t="shared" si="65"/>
        <v>126</v>
      </c>
      <c r="I256" s="1">
        <f t="shared" si="66"/>
        <v>222</v>
      </c>
      <c r="J256" s="1">
        <f t="shared" si="75"/>
        <v>2</v>
      </c>
      <c r="K256" s="1">
        <f t="shared" si="76"/>
        <v>1</v>
      </c>
      <c r="L256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</v>
      </c>
      <c r="N256" s="1">
        <f t="shared" si="67"/>
        <v>90</v>
      </c>
      <c r="O256" s="1">
        <f t="shared" si="68"/>
        <v>166</v>
      </c>
      <c r="P256" s="1">
        <f t="shared" si="78"/>
        <v>0</v>
      </c>
      <c r="Q256" s="1">
        <f t="shared" si="79"/>
        <v>-6</v>
      </c>
      <c r="R256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</v>
      </c>
      <c r="T256" s="1">
        <f t="shared" si="69"/>
        <v>54</v>
      </c>
      <c r="U256" s="1">
        <f t="shared" si="70"/>
        <v>144</v>
      </c>
      <c r="V256" s="1">
        <f t="shared" si="81"/>
        <v>-2</v>
      </c>
      <c r="W256" s="1">
        <f t="shared" si="82"/>
        <v>-2</v>
      </c>
      <c r="X256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</v>
      </c>
    </row>
    <row r="257" spans="1:24" x14ac:dyDescent="0.25">
      <c r="A257" s="1">
        <f t="shared" si="71"/>
        <v>251</v>
      </c>
      <c r="B257" s="1">
        <f t="shared" si="63"/>
        <v>63</v>
      </c>
      <c r="C257" s="1">
        <f t="shared" si="64"/>
        <v>74</v>
      </c>
      <c r="D257" s="1">
        <f t="shared" si="72"/>
        <v>1</v>
      </c>
      <c r="E257" s="1">
        <f t="shared" si="73"/>
        <v>-4</v>
      </c>
      <c r="F257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</v>
      </c>
      <c r="H257" s="1">
        <f t="shared" si="65"/>
        <v>127</v>
      </c>
      <c r="I257" s="1">
        <f t="shared" si="66"/>
        <v>223</v>
      </c>
      <c r="J257" s="1">
        <f t="shared" si="75"/>
        <v>1</v>
      </c>
      <c r="K257" s="1">
        <f t="shared" si="76"/>
        <v>1</v>
      </c>
      <c r="L257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</v>
      </c>
      <c r="N257" s="1">
        <f t="shared" si="67"/>
        <v>91</v>
      </c>
      <c r="O257" s="1">
        <f t="shared" si="68"/>
        <v>159</v>
      </c>
      <c r="P257" s="1">
        <f t="shared" si="78"/>
        <v>1</v>
      </c>
      <c r="Q257" s="1">
        <f t="shared" si="79"/>
        <v>-7</v>
      </c>
      <c r="R257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</v>
      </c>
      <c r="T257" s="1">
        <f t="shared" si="69"/>
        <v>52</v>
      </c>
      <c r="U257" s="1">
        <f t="shared" si="70"/>
        <v>142</v>
      </c>
      <c r="V257" s="1">
        <f t="shared" si="81"/>
        <v>-2</v>
      </c>
      <c r="W257" s="1">
        <f t="shared" si="82"/>
        <v>-2</v>
      </c>
      <c r="X257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</v>
      </c>
    </row>
    <row r="258" spans="1:24" x14ac:dyDescent="0.25">
      <c r="A258" s="1">
        <f t="shared" si="71"/>
        <v>252</v>
      </c>
      <c r="B258" s="1">
        <f t="shared" si="63"/>
        <v>65</v>
      </c>
      <c r="C258" s="1">
        <f t="shared" si="64"/>
        <v>69</v>
      </c>
      <c r="D258" s="1">
        <f t="shared" si="72"/>
        <v>2</v>
      </c>
      <c r="E258" s="1">
        <f t="shared" si="73"/>
        <v>-5</v>
      </c>
      <c r="F258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</v>
      </c>
      <c r="H258" s="1">
        <f t="shared" si="65"/>
        <v>129</v>
      </c>
      <c r="I258" s="1">
        <f t="shared" si="66"/>
        <v>223</v>
      </c>
      <c r="J258" s="1">
        <f t="shared" si="75"/>
        <v>2</v>
      </c>
      <c r="K258" s="1">
        <f t="shared" si="76"/>
        <v>0</v>
      </c>
      <c r="L258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</v>
      </c>
      <c r="N258" s="1">
        <f t="shared" si="67"/>
        <v>93</v>
      </c>
      <c r="O258" s="1">
        <f t="shared" si="68"/>
        <v>152</v>
      </c>
      <c r="P258" s="1">
        <f t="shared" si="78"/>
        <v>2</v>
      </c>
      <c r="Q258" s="1">
        <f t="shared" si="79"/>
        <v>-7</v>
      </c>
      <c r="R258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</v>
      </c>
      <c r="T258" s="1">
        <f t="shared" si="69"/>
        <v>50</v>
      </c>
      <c r="U258" s="1">
        <f t="shared" si="70"/>
        <v>140</v>
      </c>
      <c r="V258" s="1">
        <f t="shared" si="81"/>
        <v>-2</v>
      </c>
      <c r="W258" s="1">
        <f t="shared" si="82"/>
        <v>-2</v>
      </c>
      <c r="X258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</v>
      </c>
    </row>
    <row r="259" spans="1:24" x14ac:dyDescent="0.25">
      <c r="A259" s="1">
        <f t="shared" si="71"/>
        <v>253</v>
      </c>
      <c r="B259" s="1">
        <f t="shared" si="63"/>
        <v>67</v>
      </c>
      <c r="C259" s="1">
        <f t="shared" si="64"/>
        <v>65</v>
      </c>
      <c r="D259" s="1">
        <f t="shared" si="72"/>
        <v>2</v>
      </c>
      <c r="E259" s="1">
        <f t="shared" si="73"/>
        <v>-4</v>
      </c>
      <c r="F259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</v>
      </c>
      <c r="H259" s="1">
        <f t="shared" si="65"/>
        <v>131</v>
      </c>
      <c r="I259" s="1">
        <f t="shared" si="66"/>
        <v>224</v>
      </c>
      <c r="J259" s="1">
        <f t="shared" si="75"/>
        <v>2</v>
      </c>
      <c r="K259" s="1">
        <f t="shared" si="76"/>
        <v>1</v>
      </c>
      <c r="L259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</v>
      </c>
      <c r="N259" s="1">
        <f t="shared" si="67"/>
        <v>95</v>
      </c>
      <c r="O259" s="1">
        <f t="shared" si="68"/>
        <v>145</v>
      </c>
      <c r="P259" s="1">
        <f t="shared" si="78"/>
        <v>2</v>
      </c>
      <c r="Q259" s="1">
        <f t="shared" si="79"/>
        <v>-7</v>
      </c>
      <c r="R259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</v>
      </c>
      <c r="T259" s="1">
        <f t="shared" si="69"/>
        <v>48</v>
      </c>
      <c r="U259" s="1">
        <f t="shared" si="70"/>
        <v>138</v>
      </c>
      <c r="V259" s="1">
        <f t="shared" si="81"/>
        <v>-2</v>
      </c>
      <c r="W259" s="1">
        <f t="shared" si="82"/>
        <v>-2</v>
      </c>
      <c r="X259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</v>
      </c>
    </row>
    <row r="260" spans="1:24" x14ac:dyDescent="0.25">
      <c r="A260" s="1">
        <f t="shared" si="71"/>
        <v>254</v>
      </c>
      <c r="B260" s="1">
        <f t="shared" si="63"/>
        <v>70</v>
      </c>
      <c r="C260" s="1">
        <f t="shared" si="64"/>
        <v>61</v>
      </c>
      <c r="D260" s="1">
        <f t="shared" si="72"/>
        <v>3</v>
      </c>
      <c r="E260" s="1">
        <f t="shared" si="73"/>
        <v>-4</v>
      </c>
      <c r="F260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</v>
      </c>
      <c r="H260" s="1">
        <f t="shared" si="65"/>
        <v>132</v>
      </c>
      <c r="I260" s="1">
        <f t="shared" si="66"/>
        <v>224</v>
      </c>
      <c r="J260" s="1">
        <f t="shared" si="75"/>
        <v>1</v>
      </c>
      <c r="K260" s="1">
        <f t="shared" si="76"/>
        <v>0</v>
      </c>
      <c r="L260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</v>
      </c>
      <c r="N260" s="1">
        <f t="shared" si="67"/>
        <v>97</v>
      </c>
      <c r="O260" s="1">
        <f t="shared" si="68"/>
        <v>137</v>
      </c>
      <c r="P260" s="1">
        <f t="shared" si="78"/>
        <v>2</v>
      </c>
      <c r="Q260" s="1">
        <f t="shared" si="79"/>
        <v>-8</v>
      </c>
      <c r="R260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</v>
      </c>
      <c r="T260" s="1">
        <f t="shared" si="69"/>
        <v>46</v>
      </c>
      <c r="U260" s="1">
        <f t="shared" si="70"/>
        <v>136</v>
      </c>
      <c r="V260" s="1">
        <f t="shared" si="81"/>
        <v>-2</v>
      </c>
      <c r="W260" s="1">
        <f t="shared" si="82"/>
        <v>-2</v>
      </c>
      <c r="X260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</v>
      </c>
    </row>
    <row r="261" spans="1:24" x14ac:dyDescent="0.25">
      <c r="A261" s="1">
        <f t="shared" si="71"/>
        <v>255</v>
      </c>
      <c r="B261" s="1">
        <f t="shared" si="63"/>
        <v>73</v>
      </c>
      <c r="C261" s="1">
        <f t="shared" si="64"/>
        <v>57</v>
      </c>
      <c r="D261" s="1">
        <f t="shared" si="72"/>
        <v>3</v>
      </c>
      <c r="E261" s="1">
        <f t="shared" si="73"/>
        <v>-4</v>
      </c>
      <c r="F261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</v>
      </c>
      <c r="H261" s="1">
        <f t="shared" si="65"/>
        <v>134</v>
      </c>
      <c r="I261" s="1">
        <f t="shared" si="66"/>
        <v>225</v>
      </c>
      <c r="J261" s="1">
        <f t="shared" si="75"/>
        <v>2</v>
      </c>
      <c r="K261" s="1">
        <f t="shared" si="76"/>
        <v>1</v>
      </c>
      <c r="L261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</v>
      </c>
      <c r="N261" s="1">
        <f t="shared" si="67"/>
        <v>100</v>
      </c>
      <c r="O261" s="1">
        <f t="shared" si="68"/>
        <v>130</v>
      </c>
      <c r="P261" s="1">
        <f t="shared" si="78"/>
        <v>3</v>
      </c>
      <c r="Q261" s="1">
        <f t="shared" si="79"/>
        <v>-7</v>
      </c>
      <c r="R261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</v>
      </c>
      <c r="T261" s="1">
        <f t="shared" si="69"/>
        <v>45</v>
      </c>
      <c r="U261" s="1">
        <f t="shared" si="70"/>
        <v>134</v>
      </c>
      <c r="V261" s="1">
        <f t="shared" si="81"/>
        <v>-1</v>
      </c>
      <c r="W261" s="1">
        <f t="shared" si="82"/>
        <v>-2</v>
      </c>
      <c r="X261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</v>
      </c>
    </row>
    <row r="262" spans="1:24" x14ac:dyDescent="0.25">
      <c r="A262" s="1">
        <f t="shared" si="71"/>
        <v>256</v>
      </c>
      <c r="B262" s="1">
        <f t="shared" si="63"/>
        <v>77</v>
      </c>
      <c r="C262" s="1">
        <f t="shared" si="64"/>
        <v>54</v>
      </c>
      <c r="D262" s="1">
        <f t="shared" si="72"/>
        <v>4</v>
      </c>
      <c r="E262" s="1">
        <f t="shared" si="73"/>
        <v>-3</v>
      </c>
      <c r="F262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</v>
      </c>
      <c r="H262" s="1">
        <f t="shared" si="65"/>
        <v>136</v>
      </c>
      <c r="I262" s="1">
        <f t="shared" si="66"/>
        <v>225</v>
      </c>
      <c r="J262" s="1">
        <f t="shared" si="75"/>
        <v>2</v>
      </c>
      <c r="K262" s="1">
        <f t="shared" si="76"/>
        <v>0</v>
      </c>
      <c r="L262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</v>
      </c>
      <c r="N262" s="1">
        <f t="shared" si="67"/>
        <v>104</v>
      </c>
      <c r="O262" s="1">
        <f t="shared" si="68"/>
        <v>123</v>
      </c>
      <c r="P262" s="1">
        <f t="shared" si="78"/>
        <v>4</v>
      </c>
      <c r="Q262" s="1">
        <f t="shared" si="79"/>
        <v>-7</v>
      </c>
      <c r="R262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</v>
      </c>
      <c r="T262" s="1">
        <f t="shared" si="69"/>
        <v>43</v>
      </c>
      <c r="U262" s="1">
        <f t="shared" si="70"/>
        <v>132</v>
      </c>
      <c r="V262" s="1">
        <f t="shared" si="81"/>
        <v>-2</v>
      </c>
      <c r="W262" s="1">
        <f t="shared" si="82"/>
        <v>-2</v>
      </c>
      <c r="X262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</v>
      </c>
    </row>
    <row r="263" spans="1:24" x14ac:dyDescent="0.25">
      <c r="A263" s="1">
        <f t="shared" si="71"/>
        <v>257</v>
      </c>
      <c r="B263" s="1">
        <f t="shared" ref="B263:B326" si="84">ROUND($B$1/2+$B$3*SIN(4*($A263+90)*PI()/180),0)</f>
        <v>81</v>
      </c>
      <c r="C263" s="1">
        <f t="shared" ref="C263:C326" si="85">ROUND($B$2/2-$B$3*SIN(3*($A263+0)*PI()/180),0)</f>
        <v>50</v>
      </c>
      <c r="D263" s="1">
        <f t="shared" si="72"/>
        <v>4</v>
      </c>
      <c r="E263" s="1">
        <f t="shared" si="73"/>
        <v>-4</v>
      </c>
      <c r="F263" t="str">
        <f t="shared" si="74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</v>
      </c>
      <c r="H263" s="1">
        <f t="shared" ref="H263:H326" si="86">ROUND($B$1/2+$B$3*COS(1*($A263+0)*PI()/180),0)</f>
        <v>138</v>
      </c>
      <c r="I263" s="1">
        <f t="shared" ref="I263:I326" si="87">ROUND($B$2/2-$B$3*SIN(1*($A263+0)*PI()/180),0)</f>
        <v>225</v>
      </c>
      <c r="J263" s="1">
        <f t="shared" si="75"/>
        <v>2</v>
      </c>
      <c r="K263" s="1">
        <f t="shared" si="76"/>
        <v>0</v>
      </c>
      <c r="L263" t="str">
        <f t="shared" si="77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</v>
      </c>
      <c r="N263" s="1">
        <f t="shared" ref="N263:N326" si="88">ROUND($B$1/2+($B$3*($O$4-1)/$O$4)*COS($O$2*($A263+0)*PI()/180)+($B$3/$O$4)*COS($O$3*($A263+0)*PI()/180),0)</f>
        <v>107</v>
      </c>
      <c r="O263" s="1">
        <f t="shared" ref="O263:O326" si="89">ROUND($B$2/2+($B$3*($O$4-1)/$O$4)*SIN($O$2*($A263+0)*PI()/180)-($B$3/$O$4)*SIN($O$3*($A263+0)*PI()/180),0)</f>
        <v>116</v>
      </c>
      <c r="P263" s="1">
        <f t="shared" si="78"/>
        <v>3</v>
      </c>
      <c r="Q263" s="1">
        <f t="shared" si="79"/>
        <v>-7</v>
      </c>
      <c r="R263" t="str">
        <f t="shared" si="80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</v>
      </c>
      <c r="T263" s="1">
        <f t="shared" ref="T263:T326" si="90">ROUND($B$1/2+($B$1/40)*16*POWER(SIN(1*($A263+0)*PI()/180),3),0)</f>
        <v>42</v>
      </c>
      <c r="U263" s="1">
        <f t="shared" ref="U263:U326" si="91">ROUND($B$2/2-($B$2/40)*(13*COS(1*($A263+0)*PI()/180)-5*COS(2*($A263+0)*PI()/180)-2*COS(3*($A263+0)*PI()/180)-COS(4*($A263+0)*PI()/180)),0)</f>
        <v>130</v>
      </c>
      <c r="V263" s="1">
        <f t="shared" si="81"/>
        <v>-1</v>
      </c>
      <c r="W263" s="1">
        <f t="shared" si="82"/>
        <v>-2</v>
      </c>
      <c r="X263" t="str">
        <f t="shared" si="83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</v>
      </c>
    </row>
    <row r="264" spans="1:24" x14ac:dyDescent="0.25">
      <c r="A264" s="1">
        <f t="shared" ref="A264:A327" si="92">A263+1</f>
        <v>258</v>
      </c>
      <c r="B264" s="1">
        <f t="shared" si="84"/>
        <v>86</v>
      </c>
      <c r="C264" s="1">
        <f t="shared" si="85"/>
        <v>47</v>
      </c>
      <c r="D264" s="1">
        <f t="shared" ref="D264:D327" si="93">B264-B263</f>
        <v>5</v>
      </c>
      <c r="E264" s="1">
        <f t="shared" ref="E264:E327" si="94">C264-C263</f>
        <v>-3</v>
      </c>
      <c r="F264" t="str">
        <f t="shared" ref="F264:F327" si="95">CONCATENATE(F263,", ",B264,", ",C264,", ",D264,", ",E264)</f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</v>
      </c>
      <c r="H264" s="1">
        <f t="shared" si="86"/>
        <v>139</v>
      </c>
      <c r="I264" s="1">
        <f t="shared" si="87"/>
        <v>226</v>
      </c>
      <c r="J264" s="1">
        <f t="shared" ref="J264:J327" si="96">H264-H263</f>
        <v>1</v>
      </c>
      <c r="K264" s="1">
        <f t="shared" ref="K264:K327" si="97">I264-I263</f>
        <v>1</v>
      </c>
      <c r="L264" t="str">
        <f t="shared" ref="L264:L327" si="98">CONCATENATE(L263,", ",H264,", ",I264,", ",J264,", ",K264)</f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</v>
      </c>
      <c r="N264" s="1">
        <f t="shared" si="88"/>
        <v>112</v>
      </c>
      <c r="O264" s="1">
        <f t="shared" si="89"/>
        <v>109</v>
      </c>
      <c r="P264" s="1">
        <f t="shared" ref="P264:P327" si="99">N264-N263</f>
        <v>5</v>
      </c>
      <c r="Q264" s="1">
        <f t="shared" ref="Q264:Q327" si="100">O264-O263</f>
        <v>-7</v>
      </c>
      <c r="R264" t="str">
        <f t="shared" ref="R264:R327" si="101">CONCATENATE(R263,", ",N264,", ",O264,", ",P264,", ",Q264)</f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</v>
      </c>
      <c r="T264" s="1">
        <f t="shared" si="90"/>
        <v>40</v>
      </c>
      <c r="U264" s="1">
        <f t="shared" si="91"/>
        <v>128</v>
      </c>
      <c r="V264" s="1">
        <f t="shared" ref="V264:V327" si="102">T264-T263</f>
        <v>-2</v>
      </c>
      <c r="W264" s="1">
        <f t="shared" ref="W264:W327" si="103">U264-U263</f>
        <v>-2</v>
      </c>
      <c r="X264" t="str">
        <f t="shared" ref="X264:X327" si="104">CONCATENATE(X263,", ",T264,", ",U264,", ",V264,", ",W264)</f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</v>
      </c>
    </row>
    <row r="265" spans="1:24" x14ac:dyDescent="0.25">
      <c r="A265" s="1">
        <f t="shared" si="92"/>
        <v>259</v>
      </c>
      <c r="B265" s="1">
        <f t="shared" si="84"/>
        <v>91</v>
      </c>
      <c r="C265" s="1">
        <f t="shared" si="85"/>
        <v>44</v>
      </c>
      <c r="D265" s="1">
        <f t="shared" si="93"/>
        <v>5</v>
      </c>
      <c r="E265" s="1">
        <f t="shared" si="94"/>
        <v>-3</v>
      </c>
      <c r="F265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</v>
      </c>
      <c r="H265" s="1">
        <f t="shared" si="86"/>
        <v>141</v>
      </c>
      <c r="I265" s="1">
        <f t="shared" si="87"/>
        <v>226</v>
      </c>
      <c r="J265" s="1">
        <f t="shared" si="96"/>
        <v>2</v>
      </c>
      <c r="K265" s="1">
        <f t="shared" si="97"/>
        <v>0</v>
      </c>
      <c r="L265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</v>
      </c>
      <c r="N265" s="1">
        <f t="shared" si="88"/>
        <v>117</v>
      </c>
      <c r="O265" s="1">
        <f t="shared" si="89"/>
        <v>102</v>
      </c>
      <c r="P265" s="1">
        <f t="shared" si="99"/>
        <v>5</v>
      </c>
      <c r="Q265" s="1">
        <f t="shared" si="100"/>
        <v>-7</v>
      </c>
      <c r="R265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</v>
      </c>
      <c r="T265" s="1">
        <f t="shared" si="90"/>
        <v>39</v>
      </c>
      <c r="U265" s="1">
        <f t="shared" si="91"/>
        <v>126</v>
      </c>
      <c r="V265" s="1">
        <f t="shared" si="102"/>
        <v>-1</v>
      </c>
      <c r="W265" s="1">
        <f t="shared" si="103"/>
        <v>-2</v>
      </c>
      <c r="X265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</v>
      </c>
    </row>
    <row r="266" spans="1:24" x14ac:dyDescent="0.25">
      <c r="A266" s="1">
        <f t="shared" si="92"/>
        <v>260</v>
      </c>
      <c r="B266" s="1">
        <f t="shared" si="84"/>
        <v>96</v>
      </c>
      <c r="C266" s="1">
        <f t="shared" si="85"/>
        <v>41</v>
      </c>
      <c r="D266" s="1">
        <f t="shared" si="93"/>
        <v>5</v>
      </c>
      <c r="E266" s="1">
        <f t="shared" si="94"/>
        <v>-3</v>
      </c>
      <c r="F266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</v>
      </c>
      <c r="H266" s="1">
        <f t="shared" si="86"/>
        <v>143</v>
      </c>
      <c r="I266" s="1">
        <f t="shared" si="87"/>
        <v>226</v>
      </c>
      <c r="J266" s="1">
        <f t="shared" si="96"/>
        <v>2</v>
      </c>
      <c r="K266" s="1">
        <f t="shared" si="97"/>
        <v>0</v>
      </c>
      <c r="L266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</v>
      </c>
      <c r="N266" s="1">
        <f t="shared" si="88"/>
        <v>122</v>
      </c>
      <c r="O266" s="1">
        <f t="shared" si="89"/>
        <v>96</v>
      </c>
      <c r="P266" s="1">
        <f t="shared" si="99"/>
        <v>5</v>
      </c>
      <c r="Q266" s="1">
        <f t="shared" si="100"/>
        <v>-6</v>
      </c>
      <c r="R266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</v>
      </c>
      <c r="T266" s="1">
        <f t="shared" si="90"/>
        <v>38</v>
      </c>
      <c r="U266" s="1">
        <f t="shared" si="91"/>
        <v>124</v>
      </c>
      <c r="V266" s="1">
        <f t="shared" si="102"/>
        <v>-1</v>
      </c>
      <c r="W266" s="1">
        <f t="shared" si="103"/>
        <v>-2</v>
      </c>
      <c r="X266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</v>
      </c>
    </row>
    <row r="267" spans="1:24" x14ac:dyDescent="0.25">
      <c r="A267" s="1">
        <f t="shared" si="92"/>
        <v>261</v>
      </c>
      <c r="B267" s="1">
        <f t="shared" si="84"/>
        <v>101</v>
      </c>
      <c r="C267" s="1">
        <f t="shared" si="85"/>
        <v>39</v>
      </c>
      <c r="D267" s="1">
        <f t="shared" si="93"/>
        <v>5</v>
      </c>
      <c r="E267" s="1">
        <f t="shared" si="94"/>
        <v>-2</v>
      </c>
      <c r="F267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</v>
      </c>
      <c r="H267" s="1">
        <f t="shared" si="86"/>
        <v>144</v>
      </c>
      <c r="I267" s="1">
        <f t="shared" si="87"/>
        <v>227</v>
      </c>
      <c r="J267" s="1">
        <f t="shared" si="96"/>
        <v>1</v>
      </c>
      <c r="K267" s="1">
        <f t="shared" si="97"/>
        <v>1</v>
      </c>
      <c r="L267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</v>
      </c>
      <c r="N267" s="1">
        <f t="shared" si="88"/>
        <v>127</v>
      </c>
      <c r="O267" s="1">
        <f t="shared" si="89"/>
        <v>90</v>
      </c>
      <c r="P267" s="1">
        <f t="shared" si="99"/>
        <v>5</v>
      </c>
      <c r="Q267" s="1">
        <f t="shared" si="100"/>
        <v>-6</v>
      </c>
      <c r="R267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</v>
      </c>
      <c r="T267" s="1">
        <f t="shared" si="90"/>
        <v>37</v>
      </c>
      <c r="U267" s="1">
        <f t="shared" si="91"/>
        <v>122</v>
      </c>
      <c r="V267" s="1">
        <f t="shared" si="102"/>
        <v>-1</v>
      </c>
      <c r="W267" s="1">
        <f t="shared" si="103"/>
        <v>-2</v>
      </c>
      <c r="X267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</v>
      </c>
    </row>
    <row r="268" spans="1:24" x14ac:dyDescent="0.25">
      <c r="A268" s="1">
        <f t="shared" si="92"/>
        <v>262</v>
      </c>
      <c r="B268" s="1">
        <f t="shared" si="84"/>
        <v>107</v>
      </c>
      <c r="C268" s="1">
        <f t="shared" si="85"/>
        <v>37</v>
      </c>
      <c r="D268" s="1">
        <f t="shared" si="93"/>
        <v>6</v>
      </c>
      <c r="E268" s="1">
        <f t="shared" si="94"/>
        <v>-2</v>
      </c>
      <c r="F268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</v>
      </c>
      <c r="H268" s="1">
        <f t="shared" si="86"/>
        <v>146</v>
      </c>
      <c r="I268" s="1">
        <f t="shared" si="87"/>
        <v>227</v>
      </c>
      <c r="J268" s="1">
        <f t="shared" si="96"/>
        <v>2</v>
      </c>
      <c r="K268" s="1">
        <f t="shared" si="97"/>
        <v>0</v>
      </c>
      <c r="L268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</v>
      </c>
      <c r="N268" s="1">
        <f t="shared" si="88"/>
        <v>133</v>
      </c>
      <c r="O268" s="1">
        <f t="shared" si="89"/>
        <v>84</v>
      </c>
      <c r="P268" s="1">
        <f t="shared" si="99"/>
        <v>6</v>
      </c>
      <c r="Q268" s="1">
        <f t="shared" si="100"/>
        <v>-6</v>
      </c>
      <c r="R268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</v>
      </c>
      <c r="T268" s="1">
        <f t="shared" si="90"/>
        <v>36</v>
      </c>
      <c r="U268" s="1">
        <f t="shared" si="91"/>
        <v>119</v>
      </c>
      <c r="V268" s="1">
        <f t="shared" si="102"/>
        <v>-1</v>
      </c>
      <c r="W268" s="1">
        <f t="shared" si="103"/>
        <v>-3</v>
      </c>
      <c r="X268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</v>
      </c>
    </row>
    <row r="269" spans="1:24" x14ac:dyDescent="0.25">
      <c r="A269" s="1">
        <f t="shared" si="92"/>
        <v>263</v>
      </c>
      <c r="B269" s="1">
        <f t="shared" si="84"/>
        <v>113</v>
      </c>
      <c r="C269" s="1">
        <f t="shared" si="85"/>
        <v>35</v>
      </c>
      <c r="D269" s="1">
        <f t="shared" si="93"/>
        <v>6</v>
      </c>
      <c r="E269" s="1">
        <f t="shared" si="94"/>
        <v>-2</v>
      </c>
      <c r="F269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</v>
      </c>
      <c r="H269" s="1">
        <f t="shared" si="86"/>
        <v>148</v>
      </c>
      <c r="I269" s="1">
        <f t="shared" si="87"/>
        <v>227</v>
      </c>
      <c r="J269" s="1">
        <f t="shared" si="96"/>
        <v>2</v>
      </c>
      <c r="K269" s="1">
        <f t="shared" si="97"/>
        <v>0</v>
      </c>
      <c r="L269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</v>
      </c>
      <c r="N269" s="1">
        <f t="shared" si="88"/>
        <v>139</v>
      </c>
      <c r="O269" s="1">
        <f t="shared" si="89"/>
        <v>78</v>
      </c>
      <c r="P269" s="1">
        <f t="shared" si="99"/>
        <v>6</v>
      </c>
      <c r="Q269" s="1">
        <f t="shared" si="100"/>
        <v>-6</v>
      </c>
      <c r="R269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</v>
      </c>
      <c r="T269" s="1">
        <f t="shared" si="90"/>
        <v>35</v>
      </c>
      <c r="U269" s="1">
        <f t="shared" si="91"/>
        <v>117</v>
      </c>
      <c r="V269" s="1">
        <f t="shared" si="102"/>
        <v>-1</v>
      </c>
      <c r="W269" s="1">
        <f t="shared" si="103"/>
        <v>-2</v>
      </c>
      <c r="X269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</v>
      </c>
    </row>
    <row r="270" spans="1:24" x14ac:dyDescent="0.25">
      <c r="A270" s="1">
        <f t="shared" si="92"/>
        <v>264</v>
      </c>
      <c r="B270" s="1">
        <f t="shared" si="84"/>
        <v>119</v>
      </c>
      <c r="C270" s="1">
        <f t="shared" si="85"/>
        <v>33</v>
      </c>
      <c r="D270" s="1">
        <f t="shared" si="93"/>
        <v>6</v>
      </c>
      <c r="E270" s="1">
        <f t="shared" si="94"/>
        <v>-2</v>
      </c>
      <c r="F270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</v>
      </c>
      <c r="H270" s="1">
        <f t="shared" si="86"/>
        <v>150</v>
      </c>
      <c r="I270" s="1">
        <f t="shared" si="87"/>
        <v>227</v>
      </c>
      <c r="J270" s="1">
        <f t="shared" si="96"/>
        <v>2</v>
      </c>
      <c r="K270" s="1">
        <f t="shared" si="97"/>
        <v>0</v>
      </c>
      <c r="L270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</v>
      </c>
      <c r="N270" s="1">
        <f t="shared" si="88"/>
        <v>145</v>
      </c>
      <c r="O270" s="1">
        <f t="shared" si="89"/>
        <v>73</v>
      </c>
      <c r="P270" s="1">
        <f t="shared" si="99"/>
        <v>6</v>
      </c>
      <c r="Q270" s="1">
        <f t="shared" si="100"/>
        <v>-5</v>
      </c>
      <c r="R270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</v>
      </c>
      <c r="T270" s="1">
        <f t="shared" si="90"/>
        <v>34</v>
      </c>
      <c r="U270" s="1">
        <f t="shared" si="91"/>
        <v>115</v>
      </c>
      <c r="V270" s="1">
        <f t="shared" si="102"/>
        <v>-1</v>
      </c>
      <c r="W270" s="1">
        <f t="shared" si="103"/>
        <v>-2</v>
      </c>
      <c r="X270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</v>
      </c>
    </row>
    <row r="271" spans="1:24" x14ac:dyDescent="0.25">
      <c r="A271" s="1">
        <f t="shared" si="92"/>
        <v>265</v>
      </c>
      <c r="B271" s="1">
        <f t="shared" si="84"/>
        <v>126</v>
      </c>
      <c r="C271" s="1">
        <f t="shared" si="85"/>
        <v>31</v>
      </c>
      <c r="D271" s="1">
        <f t="shared" si="93"/>
        <v>7</v>
      </c>
      <c r="E271" s="1">
        <f t="shared" si="94"/>
        <v>-2</v>
      </c>
      <c r="F271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</v>
      </c>
      <c r="H271" s="1">
        <f t="shared" si="86"/>
        <v>151</v>
      </c>
      <c r="I271" s="1">
        <f t="shared" si="87"/>
        <v>228</v>
      </c>
      <c r="J271" s="1">
        <f t="shared" si="96"/>
        <v>1</v>
      </c>
      <c r="K271" s="1">
        <f t="shared" si="97"/>
        <v>1</v>
      </c>
      <c r="L271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</v>
      </c>
      <c r="N271" s="1">
        <f t="shared" si="88"/>
        <v>152</v>
      </c>
      <c r="O271" s="1">
        <f t="shared" si="89"/>
        <v>69</v>
      </c>
      <c r="P271" s="1">
        <f t="shared" si="99"/>
        <v>7</v>
      </c>
      <c r="Q271" s="1">
        <f t="shared" si="100"/>
        <v>-4</v>
      </c>
      <c r="R271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</v>
      </c>
      <c r="T271" s="1">
        <f t="shared" si="90"/>
        <v>33</v>
      </c>
      <c r="U271" s="1">
        <f t="shared" si="91"/>
        <v>113</v>
      </c>
      <c r="V271" s="1">
        <f t="shared" si="102"/>
        <v>-1</v>
      </c>
      <c r="W271" s="1">
        <f t="shared" si="103"/>
        <v>-2</v>
      </c>
      <c r="X271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</v>
      </c>
    </row>
    <row r="272" spans="1:24" x14ac:dyDescent="0.25">
      <c r="A272" s="1">
        <f t="shared" si="92"/>
        <v>266</v>
      </c>
      <c r="B272" s="1">
        <f t="shared" si="84"/>
        <v>132</v>
      </c>
      <c r="C272" s="1">
        <f t="shared" si="85"/>
        <v>30</v>
      </c>
      <c r="D272" s="1">
        <f t="shared" si="93"/>
        <v>6</v>
      </c>
      <c r="E272" s="1">
        <f t="shared" si="94"/>
        <v>-1</v>
      </c>
      <c r="F272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</v>
      </c>
      <c r="H272" s="1">
        <f t="shared" si="86"/>
        <v>153</v>
      </c>
      <c r="I272" s="1">
        <f t="shared" si="87"/>
        <v>228</v>
      </c>
      <c r="J272" s="1">
        <f t="shared" si="96"/>
        <v>2</v>
      </c>
      <c r="K272" s="1">
        <f t="shared" si="97"/>
        <v>0</v>
      </c>
      <c r="L272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</v>
      </c>
      <c r="N272" s="1">
        <f t="shared" si="88"/>
        <v>158</v>
      </c>
      <c r="O272" s="1">
        <f t="shared" si="89"/>
        <v>64</v>
      </c>
      <c r="P272" s="1">
        <f t="shared" si="99"/>
        <v>6</v>
      </c>
      <c r="Q272" s="1">
        <f t="shared" si="100"/>
        <v>-5</v>
      </c>
      <c r="R272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</v>
      </c>
      <c r="T272" s="1">
        <f t="shared" si="90"/>
        <v>33</v>
      </c>
      <c r="U272" s="1">
        <f t="shared" si="91"/>
        <v>111</v>
      </c>
      <c r="V272" s="1">
        <f t="shared" si="102"/>
        <v>0</v>
      </c>
      <c r="W272" s="1">
        <f t="shared" si="103"/>
        <v>-2</v>
      </c>
      <c r="X272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</v>
      </c>
    </row>
    <row r="273" spans="1:24" x14ac:dyDescent="0.25">
      <c r="A273" s="1">
        <f t="shared" si="92"/>
        <v>267</v>
      </c>
      <c r="B273" s="1">
        <f t="shared" si="84"/>
        <v>139</v>
      </c>
      <c r="C273" s="1">
        <f t="shared" si="85"/>
        <v>29</v>
      </c>
      <c r="D273" s="1">
        <f t="shared" si="93"/>
        <v>7</v>
      </c>
      <c r="E273" s="1">
        <f t="shared" si="94"/>
        <v>-1</v>
      </c>
      <c r="F273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</v>
      </c>
      <c r="H273" s="1">
        <f t="shared" si="86"/>
        <v>155</v>
      </c>
      <c r="I273" s="1">
        <f t="shared" si="87"/>
        <v>228</v>
      </c>
      <c r="J273" s="1">
        <f t="shared" si="96"/>
        <v>2</v>
      </c>
      <c r="K273" s="1">
        <f t="shared" si="97"/>
        <v>0</v>
      </c>
      <c r="L273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</v>
      </c>
      <c r="N273" s="1">
        <f t="shared" si="88"/>
        <v>165</v>
      </c>
      <c r="O273" s="1">
        <f t="shared" si="89"/>
        <v>61</v>
      </c>
      <c r="P273" s="1">
        <f t="shared" si="99"/>
        <v>7</v>
      </c>
      <c r="Q273" s="1">
        <f t="shared" si="100"/>
        <v>-3</v>
      </c>
      <c r="R273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</v>
      </c>
      <c r="T273" s="1">
        <f t="shared" si="90"/>
        <v>33</v>
      </c>
      <c r="U273" s="1">
        <f t="shared" si="91"/>
        <v>109</v>
      </c>
      <c r="V273" s="1">
        <f t="shared" si="102"/>
        <v>0</v>
      </c>
      <c r="W273" s="1">
        <f t="shared" si="103"/>
        <v>-2</v>
      </c>
      <c r="X273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</v>
      </c>
    </row>
    <row r="274" spans="1:24" x14ac:dyDescent="0.25">
      <c r="A274" s="1">
        <f t="shared" si="92"/>
        <v>268</v>
      </c>
      <c r="B274" s="1">
        <f t="shared" si="84"/>
        <v>146</v>
      </c>
      <c r="C274" s="1">
        <f t="shared" si="85"/>
        <v>29</v>
      </c>
      <c r="D274" s="1">
        <f t="shared" si="93"/>
        <v>7</v>
      </c>
      <c r="E274" s="1">
        <f t="shared" si="94"/>
        <v>0</v>
      </c>
      <c r="F274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</v>
      </c>
      <c r="H274" s="1">
        <f t="shared" si="86"/>
        <v>157</v>
      </c>
      <c r="I274" s="1">
        <f t="shared" si="87"/>
        <v>228</v>
      </c>
      <c r="J274" s="1">
        <f t="shared" si="96"/>
        <v>2</v>
      </c>
      <c r="K274" s="1">
        <f t="shared" si="97"/>
        <v>0</v>
      </c>
      <c r="L274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</v>
      </c>
      <c r="N274" s="1">
        <f t="shared" si="88"/>
        <v>172</v>
      </c>
      <c r="O274" s="1">
        <f t="shared" si="89"/>
        <v>58</v>
      </c>
      <c r="P274" s="1">
        <f t="shared" si="99"/>
        <v>7</v>
      </c>
      <c r="Q274" s="1">
        <f t="shared" si="100"/>
        <v>-3</v>
      </c>
      <c r="R274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</v>
      </c>
      <c r="T274" s="1">
        <f t="shared" si="90"/>
        <v>32</v>
      </c>
      <c r="U274" s="1">
        <f t="shared" si="91"/>
        <v>107</v>
      </c>
      <c r="V274" s="1">
        <f t="shared" si="102"/>
        <v>-1</v>
      </c>
      <c r="W274" s="1">
        <f t="shared" si="103"/>
        <v>-2</v>
      </c>
      <c r="X274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</v>
      </c>
    </row>
    <row r="275" spans="1:24" x14ac:dyDescent="0.25">
      <c r="A275" s="1">
        <f t="shared" si="92"/>
        <v>269</v>
      </c>
      <c r="B275" s="1">
        <f t="shared" si="84"/>
        <v>153</v>
      </c>
      <c r="C275" s="1">
        <f t="shared" si="85"/>
        <v>28</v>
      </c>
      <c r="D275" s="1">
        <f t="shared" si="93"/>
        <v>7</v>
      </c>
      <c r="E275" s="1">
        <f t="shared" si="94"/>
        <v>-1</v>
      </c>
      <c r="F275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</v>
      </c>
      <c r="H275" s="1">
        <f t="shared" si="86"/>
        <v>158</v>
      </c>
      <c r="I275" s="1">
        <f t="shared" si="87"/>
        <v>228</v>
      </c>
      <c r="J275" s="1">
        <f t="shared" si="96"/>
        <v>1</v>
      </c>
      <c r="K275" s="1">
        <f t="shared" si="97"/>
        <v>0</v>
      </c>
      <c r="L275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</v>
      </c>
      <c r="N275" s="1">
        <f t="shared" si="88"/>
        <v>178</v>
      </c>
      <c r="O275" s="1">
        <f t="shared" si="89"/>
        <v>55</v>
      </c>
      <c r="P275" s="1">
        <f t="shared" si="99"/>
        <v>6</v>
      </c>
      <c r="Q275" s="1">
        <f t="shared" si="100"/>
        <v>-3</v>
      </c>
      <c r="R275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</v>
      </c>
      <c r="T275" s="1">
        <f t="shared" si="90"/>
        <v>32</v>
      </c>
      <c r="U275" s="1">
        <f t="shared" si="91"/>
        <v>105</v>
      </c>
      <c r="V275" s="1">
        <f t="shared" si="102"/>
        <v>0</v>
      </c>
      <c r="W275" s="1">
        <f t="shared" si="103"/>
        <v>-2</v>
      </c>
      <c r="X275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</v>
      </c>
    </row>
    <row r="276" spans="1:24" x14ac:dyDescent="0.25">
      <c r="A276" s="1">
        <f t="shared" si="92"/>
        <v>270</v>
      </c>
      <c r="B276" s="1">
        <f t="shared" si="84"/>
        <v>160</v>
      </c>
      <c r="C276" s="1">
        <f t="shared" si="85"/>
        <v>28</v>
      </c>
      <c r="D276" s="1">
        <f t="shared" si="93"/>
        <v>7</v>
      </c>
      <c r="E276" s="1">
        <f t="shared" si="94"/>
        <v>0</v>
      </c>
      <c r="F276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</v>
      </c>
      <c r="H276" s="1">
        <f t="shared" si="86"/>
        <v>160</v>
      </c>
      <c r="I276" s="1">
        <f t="shared" si="87"/>
        <v>228</v>
      </c>
      <c r="J276" s="1">
        <f t="shared" si="96"/>
        <v>2</v>
      </c>
      <c r="K276" s="1">
        <f t="shared" si="97"/>
        <v>0</v>
      </c>
      <c r="L276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</v>
      </c>
      <c r="N276" s="1">
        <f t="shared" si="88"/>
        <v>185</v>
      </c>
      <c r="O276" s="1">
        <f t="shared" si="89"/>
        <v>53</v>
      </c>
      <c r="P276" s="1">
        <f t="shared" si="99"/>
        <v>7</v>
      </c>
      <c r="Q276" s="1">
        <f t="shared" si="100"/>
        <v>-2</v>
      </c>
      <c r="R276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</v>
      </c>
      <c r="T276" s="1">
        <f t="shared" si="90"/>
        <v>32</v>
      </c>
      <c r="U276" s="1">
        <f t="shared" si="91"/>
        <v>102</v>
      </c>
      <c r="V276" s="1">
        <f t="shared" si="102"/>
        <v>0</v>
      </c>
      <c r="W276" s="1">
        <f t="shared" si="103"/>
        <v>-3</v>
      </c>
      <c r="X276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</v>
      </c>
    </row>
    <row r="277" spans="1:24" x14ac:dyDescent="0.25">
      <c r="A277" s="1">
        <f t="shared" si="92"/>
        <v>271</v>
      </c>
      <c r="B277" s="1">
        <f t="shared" si="84"/>
        <v>167</v>
      </c>
      <c r="C277" s="1">
        <f t="shared" si="85"/>
        <v>28</v>
      </c>
      <c r="D277" s="1">
        <f t="shared" si="93"/>
        <v>7</v>
      </c>
      <c r="E277" s="1">
        <f t="shared" si="94"/>
        <v>0</v>
      </c>
      <c r="F277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</v>
      </c>
      <c r="H277" s="1">
        <f t="shared" si="86"/>
        <v>162</v>
      </c>
      <c r="I277" s="1">
        <f t="shared" si="87"/>
        <v>228</v>
      </c>
      <c r="J277" s="1">
        <f t="shared" si="96"/>
        <v>2</v>
      </c>
      <c r="K277" s="1">
        <f t="shared" si="97"/>
        <v>0</v>
      </c>
      <c r="L277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</v>
      </c>
      <c r="N277" s="1">
        <f t="shared" si="88"/>
        <v>191</v>
      </c>
      <c r="O277" s="1">
        <f t="shared" si="89"/>
        <v>52</v>
      </c>
      <c r="P277" s="1">
        <f t="shared" si="99"/>
        <v>6</v>
      </c>
      <c r="Q277" s="1">
        <f t="shared" si="100"/>
        <v>-1</v>
      </c>
      <c r="R277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</v>
      </c>
      <c r="T277" s="1">
        <f t="shared" si="90"/>
        <v>32</v>
      </c>
      <c r="U277" s="1">
        <f t="shared" si="91"/>
        <v>100</v>
      </c>
      <c r="V277" s="1">
        <f t="shared" si="102"/>
        <v>0</v>
      </c>
      <c r="W277" s="1">
        <f t="shared" si="103"/>
        <v>-2</v>
      </c>
      <c r="X277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</v>
      </c>
    </row>
    <row r="278" spans="1:24" x14ac:dyDescent="0.25">
      <c r="A278" s="1">
        <f t="shared" si="92"/>
        <v>272</v>
      </c>
      <c r="B278" s="1">
        <f t="shared" si="84"/>
        <v>174</v>
      </c>
      <c r="C278" s="1">
        <f t="shared" si="85"/>
        <v>29</v>
      </c>
      <c r="D278" s="1">
        <f t="shared" si="93"/>
        <v>7</v>
      </c>
      <c r="E278" s="1">
        <f t="shared" si="94"/>
        <v>1</v>
      </c>
      <c r="F278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</v>
      </c>
      <c r="H278" s="1">
        <f t="shared" si="86"/>
        <v>163</v>
      </c>
      <c r="I278" s="1">
        <f t="shared" si="87"/>
        <v>228</v>
      </c>
      <c r="J278" s="1">
        <f t="shared" si="96"/>
        <v>1</v>
      </c>
      <c r="K278" s="1">
        <f t="shared" si="97"/>
        <v>0</v>
      </c>
      <c r="L278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</v>
      </c>
      <c r="N278" s="1">
        <f t="shared" si="88"/>
        <v>198</v>
      </c>
      <c r="O278" s="1">
        <f t="shared" si="89"/>
        <v>51</v>
      </c>
      <c r="P278" s="1">
        <f t="shared" si="99"/>
        <v>7</v>
      </c>
      <c r="Q278" s="1">
        <f t="shared" si="100"/>
        <v>-1</v>
      </c>
      <c r="R278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</v>
      </c>
      <c r="T278" s="1">
        <f t="shared" si="90"/>
        <v>32</v>
      </c>
      <c r="U278" s="1">
        <f t="shared" si="91"/>
        <v>98</v>
      </c>
      <c r="V278" s="1">
        <f t="shared" si="102"/>
        <v>0</v>
      </c>
      <c r="W278" s="1">
        <f t="shared" si="103"/>
        <v>-2</v>
      </c>
      <c r="X278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</v>
      </c>
    </row>
    <row r="279" spans="1:24" x14ac:dyDescent="0.25">
      <c r="A279" s="1">
        <f t="shared" si="92"/>
        <v>273</v>
      </c>
      <c r="B279" s="1">
        <f t="shared" si="84"/>
        <v>181</v>
      </c>
      <c r="C279" s="1">
        <f t="shared" si="85"/>
        <v>29</v>
      </c>
      <c r="D279" s="1">
        <f t="shared" si="93"/>
        <v>7</v>
      </c>
      <c r="E279" s="1">
        <f t="shared" si="94"/>
        <v>0</v>
      </c>
      <c r="F279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</v>
      </c>
      <c r="H279" s="1">
        <f t="shared" si="86"/>
        <v>165</v>
      </c>
      <c r="I279" s="1">
        <f t="shared" si="87"/>
        <v>228</v>
      </c>
      <c r="J279" s="1">
        <f t="shared" si="96"/>
        <v>2</v>
      </c>
      <c r="K279" s="1">
        <f t="shared" si="97"/>
        <v>0</v>
      </c>
      <c r="L279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</v>
      </c>
      <c r="N279" s="1">
        <f t="shared" si="88"/>
        <v>204</v>
      </c>
      <c r="O279" s="1">
        <f t="shared" si="89"/>
        <v>50</v>
      </c>
      <c r="P279" s="1">
        <f t="shared" si="99"/>
        <v>6</v>
      </c>
      <c r="Q279" s="1">
        <f t="shared" si="100"/>
        <v>-1</v>
      </c>
      <c r="R279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</v>
      </c>
      <c r="T279" s="1">
        <f t="shared" si="90"/>
        <v>33</v>
      </c>
      <c r="U279" s="1">
        <f t="shared" si="91"/>
        <v>96</v>
      </c>
      <c r="V279" s="1">
        <f t="shared" si="102"/>
        <v>1</v>
      </c>
      <c r="W279" s="1">
        <f t="shared" si="103"/>
        <v>-2</v>
      </c>
      <c r="X279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</v>
      </c>
    </row>
    <row r="280" spans="1:24" x14ac:dyDescent="0.25">
      <c r="A280" s="1">
        <f t="shared" si="92"/>
        <v>274</v>
      </c>
      <c r="B280" s="1">
        <f t="shared" si="84"/>
        <v>188</v>
      </c>
      <c r="C280" s="1">
        <f t="shared" si="85"/>
        <v>30</v>
      </c>
      <c r="D280" s="1">
        <f t="shared" si="93"/>
        <v>7</v>
      </c>
      <c r="E280" s="1">
        <f t="shared" si="94"/>
        <v>1</v>
      </c>
      <c r="F280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</v>
      </c>
      <c r="H280" s="1">
        <f t="shared" si="86"/>
        <v>167</v>
      </c>
      <c r="I280" s="1">
        <f t="shared" si="87"/>
        <v>228</v>
      </c>
      <c r="J280" s="1">
        <f t="shared" si="96"/>
        <v>2</v>
      </c>
      <c r="K280" s="1">
        <f t="shared" si="97"/>
        <v>0</v>
      </c>
      <c r="L280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</v>
      </c>
      <c r="N280" s="1">
        <f t="shared" si="88"/>
        <v>210</v>
      </c>
      <c r="O280" s="1">
        <f t="shared" si="89"/>
        <v>51</v>
      </c>
      <c r="P280" s="1">
        <f t="shared" si="99"/>
        <v>6</v>
      </c>
      <c r="Q280" s="1">
        <f t="shared" si="100"/>
        <v>1</v>
      </c>
      <c r="R280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</v>
      </c>
      <c r="T280" s="1">
        <f t="shared" si="90"/>
        <v>33</v>
      </c>
      <c r="U280" s="1">
        <f t="shared" si="91"/>
        <v>94</v>
      </c>
      <c r="V280" s="1">
        <f t="shared" si="102"/>
        <v>0</v>
      </c>
      <c r="W280" s="1">
        <f t="shared" si="103"/>
        <v>-2</v>
      </c>
      <c r="X280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</v>
      </c>
    </row>
    <row r="281" spans="1:24" x14ac:dyDescent="0.25">
      <c r="A281" s="1">
        <f t="shared" si="92"/>
        <v>275</v>
      </c>
      <c r="B281" s="1">
        <f t="shared" si="84"/>
        <v>194</v>
      </c>
      <c r="C281" s="1">
        <f t="shared" si="85"/>
        <v>31</v>
      </c>
      <c r="D281" s="1">
        <f t="shared" si="93"/>
        <v>6</v>
      </c>
      <c r="E281" s="1">
        <f t="shared" si="94"/>
        <v>1</v>
      </c>
      <c r="F281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</v>
      </c>
      <c r="H281" s="1">
        <f t="shared" si="86"/>
        <v>169</v>
      </c>
      <c r="I281" s="1">
        <f t="shared" si="87"/>
        <v>228</v>
      </c>
      <c r="J281" s="1">
        <f t="shared" si="96"/>
        <v>2</v>
      </c>
      <c r="K281" s="1">
        <f t="shared" si="97"/>
        <v>0</v>
      </c>
      <c r="L281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</v>
      </c>
      <c r="N281" s="1">
        <f t="shared" si="88"/>
        <v>215</v>
      </c>
      <c r="O281" s="1">
        <f t="shared" si="89"/>
        <v>51</v>
      </c>
      <c r="P281" s="1">
        <f t="shared" si="99"/>
        <v>5</v>
      </c>
      <c r="Q281" s="1">
        <f t="shared" si="100"/>
        <v>0</v>
      </c>
      <c r="R281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</v>
      </c>
      <c r="T281" s="1">
        <f t="shared" si="90"/>
        <v>33</v>
      </c>
      <c r="U281" s="1">
        <f t="shared" si="91"/>
        <v>92</v>
      </c>
      <c r="V281" s="1">
        <f t="shared" si="102"/>
        <v>0</v>
      </c>
      <c r="W281" s="1">
        <f t="shared" si="103"/>
        <v>-2</v>
      </c>
      <c r="X281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</v>
      </c>
    </row>
    <row r="282" spans="1:24" x14ac:dyDescent="0.25">
      <c r="A282" s="1">
        <f t="shared" si="92"/>
        <v>276</v>
      </c>
      <c r="B282" s="1">
        <f t="shared" si="84"/>
        <v>201</v>
      </c>
      <c r="C282" s="1">
        <f t="shared" si="85"/>
        <v>33</v>
      </c>
      <c r="D282" s="1">
        <f t="shared" si="93"/>
        <v>7</v>
      </c>
      <c r="E282" s="1">
        <f t="shared" si="94"/>
        <v>2</v>
      </c>
      <c r="F282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</v>
      </c>
      <c r="H282" s="1">
        <f t="shared" si="86"/>
        <v>170</v>
      </c>
      <c r="I282" s="1">
        <f t="shared" si="87"/>
        <v>227</v>
      </c>
      <c r="J282" s="1">
        <f t="shared" si="96"/>
        <v>1</v>
      </c>
      <c r="K282" s="1">
        <f t="shared" si="97"/>
        <v>-1</v>
      </c>
      <c r="L282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</v>
      </c>
      <c r="N282" s="1">
        <f t="shared" si="88"/>
        <v>220</v>
      </c>
      <c r="O282" s="1">
        <f t="shared" si="89"/>
        <v>53</v>
      </c>
      <c r="P282" s="1">
        <f t="shared" si="99"/>
        <v>5</v>
      </c>
      <c r="Q282" s="1">
        <f t="shared" si="100"/>
        <v>2</v>
      </c>
      <c r="R282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</v>
      </c>
      <c r="T282" s="1">
        <f t="shared" si="90"/>
        <v>34</v>
      </c>
      <c r="U282" s="1">
        <f t="shared" si="91"/>
        <v>90</v>
      </c>
      <c r="V282" s="1">
        <f t="shared" si="102"/>
        <v>1</v>
      </c>
      <c r="W282" s="1">
        <f t="shared" si="103"/>
        <v>-2</v>
      </c>
      <c r="X282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</v>
      </c>
    </row>
    <row r="283" spans="1:24" x14ac:dyDescent="0.25">
      <c r="A283" s="1">
        <f t="shared" si="92"/>
        <v>277</v>
      </c>
      <c r="B283" s="1">
        <f t="shared" si="84"/>
        <v>207</v>
      </c>
      <c r="C283" s="1">
        <f t="shared" si="85"/>
        <v>35</v>
      </c>
      <c r="D283" s="1">
        <f t="shared" si="93"/>
        <v>6</v>
      </c>
      <c r="E283" s="1">
        <f t="shared" si="94"/>
        <v>2</v>
      </c>
      <c r="F283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</v>
      </c>
      <c r="H283" s="1">
        <f t="shared" si="86"/>
        <v>172</v>
      </c>
      <c r="I283" s="1">
        <f t="shared" si="87"/>
        <v>227</v>
      </c>
      <c r="J283" s="1">
        <f t="shared" si="96"/>
        <v>2</v>
      </c>
      <c r="K283" s="1">
        <f t="shared" si="97"/>
        <v>0</v>
      </c>
      <c r="L283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</v>
      </c>
      <c r="N283" s="1">
        <f t="shared" si="88"/>
        <v>225</v>
      </c>
      <c r="O283" s="1">
        <f t="shared" si="89"/>
        <v>55</v>
      </c>
      <c r="P283" s="1">
        <f t="shared" si="99"/>
        <v>5</v>
      </c>
      <c r="Q283" s="1">
        <f t="shared" si="100"/>
        <v>2</v>
      </c>
      <c r="R283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</v>
      </c>
      <c r="T283" s="1">
        <f t="shared" si="90"/>
        <v>35</v>
      </c>
      <c r="U283" s="1">
        <f t="shared" si="91"/>
        <v>88</v>
      </c>
      <c r="V283" s="1">
        <f t="shared" si="102"/>
        <v>1</v>
      </c>
      <c r="W283" s="1">
        <f t="shared" si="103"/>
        <v>-2</v>
      </c>
      <c r="X283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</v>
      </c>
    </row>
    <row r="284" spans="1:24" x14ac:dyDescent="0.25">
      <c r="A284" s="1">
        <f t="shared" si="92"/>
        <v>278</v>
      </c>
      <c r="B284" s="1">
        <f t="shared" si="84"/>
        <v>213</v>
      </c>
      <c r="C284" s="1">
        <f t="shared" si="85"/>
        <v>37</v>
      </c>
      <c r="D284" s="1">
        <f t="shared" si="93"/>
        <v>6</v>
      </c>
      <c r="E284" s="1">
        <f t="shared" si="94"/>
        <v>2</v>
      </c>
      <c r="F284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</v>
      </c>
      <c r="H284" s="1">
        <f t="shared" si="86"/>
        <v>174</v>
      </c>
      <c r="I284" s="1">
        <f t="shared" si="87"/>
        <v>227</v>
      </c>
      <c r="J284" s="1">
        <f t="shared" si="96"/>
        <v>2</v>
      </c>
      <c r="K284" s="1">
        <f t="shared" si="97"/>
        <v>0</v>
      </c>
      <c r="L284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</v>
      </c>
      <c r="N284" s="1">
        <f t="shared" si="88"/>
        <v>229</v>
      </c>
      <c r="O284" s="1">
        <f t="shared" si="89"/>
        <v>57</v>
      </c>
      <c r="P284" s="1">
        <f t="shared" si="99"/>
        <v>4</v>
      </c>
      <c r="Q284" s="1">
        <f t="shared" si="100"/>
        <v>2</v>
      </c>
      <c r="R284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</v>
      </c>
      <c r="T284" s="1">
        <f t="shared" si="90"/>
        <v>36</v>
      </c>
      <c r="U284" s="1">
        <f t="shared" si="91"/>
        <v>86</v>
      </c>
      <c r="V284" s="1">
        <f t="shared" si="102"/>
        <v>1</v>
      </c>
      <c r="W284" s="1">
        <f t="shared" si="103"/>
        <v>-2</v>
      </c>
      <c r="X284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</v>
      </c>
    </row>
    <row r="285" spans="1:24" x14ac:dyDescent="0.25">
      <c r="A285" s="1">
        <f t="shared" si="92"/>
        <v>279</v>
      </c>
      <c r="B285" s="1">
        <f t="shared" si="84"/>
        <v>219</v>
      </c>
      <c r="C285" s="1">
        <f t="shared" si="85"/>
        <v>39</v>
      </c>
      <c r="D285" s="1">
        <f t="shared" si="93"/>
        <v>6</v>
      </c>
      <c r="E285" s="1">
        <f t="shared" si="94"/>
        <v>2</v>
      </c>
      <c r="F285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</v>
      </c>
      <c r="H285" s="1">
        <f t="shared" si="86"/>
        <v>176</v>
      </c>
      <c r="I285" s="1">
        <f t="shared" si="87"/>
        <v>227</v>
      </c>
      <c r="J285" s="1">
        <f t="shared" si="96"/>
        <v>2</v>
      </c>
      <c r="K285" s="1">
        <f t="shared" si="97"/>
        <v>0</v>
      </c>
      <c r="L285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</v>
      </c>
      <c r="N285" s="1">
        <f t="shared" si="88"/>
        <v>233</v>
      </c>
      <c r="O285" s="1">
        <f t="shared" si="89"/>
        <v>60</v>
      </c>
      <c r="P285" s="1">
        <f t="shared" si="99"/>
        <v>4</v>
      </c>
      <c r="Q285" s="1">
        <f t="shared" si="100"/>
        <v>3</v>
      </c>
      <c r="R285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</v>
      </c>
      <c r="T285" s="1">
        <f t="shared" si="90"/>
        <v>37</v>
      </c>
      <c r="U285" s="1">
        <f t="shared" si="91"/>
        <v>84</v>
      </c>
      <c r="V285" s="1">
        <f t="shared" si="102"/>
        <v>1</v>
      </c>
      <c r="W285" s="1">
        <f t="shared" si="103"/>
        <v>-2</v>
      </c>
      <c r="X285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</v>
      </c>
    </row>
    <row r="286" spans="1:24" x14ac:dyDescent="0.25">
      <c r="A286" s="1">
        <f t="shared" si="92"/>
        <v>280</v>
      </c>
      <c r="B286" s="1">
        <f t="shared" si="84"/>
        <v>224</v>
      </c>
      <c r="C286" s="1">
        <f t="shared" si="85"/>
        <v>41</v>
      </c>
      <c r="D286" s="1">
        <f t="shared" si="93"/>
        <v>5</v>
      </c>
      <c r="E286" s="1">
        <f t="shared" si="94"/>
        <v>2</v>
      </c>
      <c r="F286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</v>
      </c>
      <c r="H286" s="1">
        <f t="shared" si="86"/>
        <v>177</v>
      </c>
      <c r="I286" s="1">
        <f t="shared" si="87"/>
        <v>226</v>
      </c>
      <c r="J286" s="1">
        <f t="shared" si="96"/>
        <v>1</v>
      </c>
      <c r="K286" s="1">
        <f t="shared" si="97"/>
        <v>-1</v>
      </c>
      <c r="L286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</v>
      </c>
      <c r="N286" s="1">
        <f t="shared" si="88"/>
        <v>237</v>
      </c>
      <c r="O286" s="1">
        <f t="shared" si="89"/>
        <v>64</v>
      </c>
      <c r="P286" s="1">
        <f t="shared" si="99"/>
        <v>4</v>
      </c>
      <c r="Q286" s="1">
        <f t="shared" si="100"/>
        <v>4</v>
      </c>
      <c r="R286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</v>
      </c>
      <c r="T286" s="1">
        <f t="shared" si="90"/>
        <v>38</v>
      </c>
      <c r="U286" s="1">
        <f t="shared" si="91"/>
        <v>82</v>
      </c>
      <c r="V286" s="1">
        <f t="shared" si="102"/>
        <v>1</v>
      </c>
      <c r="W286" s="1">
        <f t="shared" si="103"/>
        <v>-2</v>
      </c>
      <c r="X286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</v>
      </c>
    </row>
    <row r="287" spans="1:24" x14ac:dyDescent="0.25">
      <c r="A287" s="1">
        <f t="shared" si="92"/>
        <v>281</v>
      </c>
      <c r="B287" s="1">
        <f t="shared" si="84"/>
        <v>229</v>
      </c>
      <c r="C287" s="1">
        <f t="shared" si="85"/>
        <v>44</v>
      </c>
      <c r="D287" s="1">
        <f t="shared" si="93"/>
        <v>5</v>
      </c>
      <c r="E287" s="1">
        <f t="shared" si="94"/>
        <v>3</v>
      </c>
      <c r="F287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</v>
      </c>
      <c r="H287" s="1">
        <f t="shared" si="86"/>
        <v>179</v>
      </c>
      <c r="I287" s="1">
        <f t="shared" si="87"/>
        <v>226</v>
      </c>
      <c r="J287" s="1">
        <f t="shared" si="96"/>
        <v>2</v>
      </c>
      <c r="K287" s="1">
        <f t="shared" si="97"/>
        <v>0</v>
      </c>
      <c r="L287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</v>
      </c>
      <c r="N287" s="1">
        <f t="shared" si="88"/>
        <v>239</v>
      </c>
      <c r="O287" s="1">
        <f t="shared" si="89"/>
        <v>68</v>
      </c>
      <c r="P287" s="1">
        <f t="shared" si="99"/>
        <v>2</v>
      </c>
      <c r="Q287" s="1">
        <f t="shared" si="100"/>
        <v>4</v>
      </c>
      <c r="R287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</v>
      </c>
      <c r="T287" s="1">
        <f t="shared" si="90"/>
        <v>39</v>
      </c>
      <c r="U287" s="1">
        <f t="shared" si="91"/>
        <v>80</v>
      </c>
      <c r="V287" s="1">
        <f t="shared" si="102"/>
        <v>1</v>
      </c>
      <c r="W287" s="1">
        <f t="shared" si="103"/>
        <v>-2</v>
      </c>
      <c r="X287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</v>
      </c>
    </row>
    <row r="288" spans="1:24" x14ac:dyDescent="0.25">
      <c r="A288" s="1">
        <f t="shared" si="92"/>
        <v>282</v>
      </c>
      <c r="B288" s="1">
        <f t="shared" si="84"/>
        <v>234</v>
      </c>
      <c r="C288" s="1">
        <f t="shared" si="85"/>
        <v>47</v>
      </c>
      <c r="D288" s="1">
        <f t="shared" si="93"/>
        <v>5</v>
      </c>
      <c r="E288" s="1">
        <f t="shared" si="94"/>
        <v>3</v>
      </c>
      <c r="F288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</v>
      </c>
      <c r="H288" s="1">
        <f t="shared" si="86"/>
        <v>181</v>
      </c>
      <c r="I288" s="1">
        <f t="shared" si="87"/>
        <v>226</v>
      </c>
      <c r="J288" s="1">
        <f t="shared" si="96"/>
        <v>2</v>
      </c>
      <c r="K288" s="1">
        <f t="shared" si="97"/>
        <v>0</v>
      </c>
      <c r="L288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</v>
      </c>
      <c r="N288" s="1">
        <f t="shared" si="88"/>
        <v>242</v>
      </c>
      <c r="O288" s="1">
        <f t="shared" si="89"/>
        <v>72</v>
      </c>
      <c r="P288" s="1">
        <f t="shared" si="99"/>
        <v>3</v>
      </c>
      <c r="Q288" s="1">
        <f t="shared" si="100"/>
        <v>4</v>
      </c>
      <c r="R288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</v>
      </c>
      <c r="T288" s="1">
        <f t="shared" si="90"/>
        <v>40</v>
      </c>
      <c r="U288" s="1">
        <f t="shared" si="91"/>
        <v>78</v>
      </c>
      <c r="V288" s="1">
        <f t="shared" si="102"/>
        <v>1</v>
      </c>
      <c r="W288" s="1">
        <f t="shared" si="103"/>
        <v>-2</v>
      </c>
      <c r="X288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</v>
      </c>
    </row>
    <row r="289" spans="1:24" x14ac:dyDescent="0.25">
      <c r="A289" s="1">
        <f t="shared" si="92"/>
        <v>283</v>
      </c>
      <c r="B289" s="1">
        <f t="shared" si="84"/>
        <v>239</v>
      </c>
      <c r="C289" s="1">
        <f t="shared" si="85"/>
        <v>50</v>
      </c>
      <c r="D289" s="1">
        <f t="shared" si="93"/>
        <v>5</v>
      </c>
      <c r="E289" s="1">
        <f t="shared" si="94"/>
        <v>3</v>
      </c>
      <c r="F289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</v>
      </c>
      <c r="H289" s="1">
        <f t="shared" si="86"/>
        <v>182</v>
      </c>
      <c r="I289" s="1">
        <f t="shared" si="87"/>
        <v>225</v>
      </c>
      <c r="J289" s="1">
        <f t="shared" si="96"/>
        <v>1</v>
      </c>
      <c r="K289" s="1">
        <f t="shared" si="97"/>
        <v>-1</v>
      </c>
      <c r="L289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</v>
      </c>
      <c r="N289" s="1">
        <f t="shared" si="88"/>
        <v>243</v>
      </c>
      <c r="O289" s="1">
        <f t="shared" si="89"/>
        <v>77</v>
      </c>
      <c r="P289" s="1">
        <f t="shared" si="99"/>
        <v>1</v>
      </c>
      <c r="Q289" s="1">
        <f t="shared" si="100"/>
        <v>5</v>
      </c>
      <c r="R289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</v>
      </c>
      <c r="T289" s="1">
        <f t="shared" si="90"/>
        <v>42</v>
      </c>
      <c r="U289" s="1">
        <f t="shared" si="91"/>
        <v>76</v>
      </c>
      <c r="V289" s="1">
        <f t="shared" si="102"/>
        <v>2</v>
      </c>
      <c r="W289" s="1">
        <f t="shared" si="103"/>
        <v>-2</v>
      </c>
      <c r="X289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</v>
      </c>
    </row>
    <row r="290" spans="1:24" x14ac:dyDescent="0.25">
      <c r="A290" s="1">
        <f t="shared" si="92"/>
        <v>284</v>
      </c>
      <c r="B290" s="1">
        <f t="shared" si="84"/>
        <v>243</v>
      </c>
      <c r="C290" s="1">
        <f t="shared" si="85"/>
        <v>54</v>
      </c>
      <c r="D290" s="1">
        <f t="shared" si="93"/>
        <v>4</v>
      </c>
      <c r="E290" s="1">
        <f t="shared" si="94"/>
        <v>4</v>
      </c>
      <c r="F290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</v>
      </c>
      <c r="H290" s="1">
        <f t="shared" si="86"/>
        <v>184</v>
      </c>
      <c r="I290" s="1">
        <f t="shared" si="87"/>
        <v>225</v>
      </c>
      <c r="J290" s="1">
        <f t="shared" si="96"/>
        <v>2</v>
      </c>
      <c r="K290" s="1">
        <f t="shared" si="97"/>
        <v>0</v>
      </c>
      <c r="L290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</v>
      </c>
      <c r="N290" s="1">
        <f t="shared" si="88"/>
        <v>244</v>
      </c>
      <c r="O290" s="1">
        <f t="shared" si="89"/>
        <v>82</v>
      </c>
      <c r="P290" s="1">
        <f t="shared" si="99"/>
        <v>1</v>
      </c>
      <c r="Q290" s="1">
        <f t="shared" si="100"/>
        <v>5</v>
      </c>
      <c r="R290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</v>
      </c>
      <c r="T290" s="1">
        <f t="shared" si="90"/>
        <v>43</v>
      </c>
      <c r="U290" s="1">
        <f t="shared" si="91"/>
        <v>75</v>
      </c>
      <c r="V290" s="1">
        <f t="shared" si="102"/>
        <v>1</v>
      </c>
      <c r="W290" s="1">
        <f t="shared" si="103"/>
        <v>-1</v>
      </c>
      <c r="X290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</v>
      </c>
    </row>
    <row r="291" spans="1:24" x14ac:dyDescent="0.25">
      <c r="A291" s="1">
        <f t="shared" si="92"/>
        <v>285</v>
      </c>
      <c r="B291" s="1">
        <f t="shared" si="84"/>
        <v>247</v>
      </c>
      <c r="C291" s="1">
        <f t="shared" si="85"/>
        <v>57</v>
      </c>
      <c r="D291" s="1">
        <f t="shared" si="93"/>
        <v>4</v>
      </c>
      <c r="E291" s="1">
        <f t="shared" si="94"/>
        <v>3</v>
      </c>
      <c r="F291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</v>
      </c>
      <c r="H291" s="1">
        <f t="shared" si="86"/>
        <v>186</v>
      </c>
      <c r="I291" s="1">
        <f t="shared" si="87"/>
        <v>225</v>
      </c>
      <c r="J291" s="1">
        <f t="shared" si="96"/>
        <v>2</v>
      </c>
      <c r="K291" s="1">
        <f t="shared" si="97"/>
        <v>0</v>
      </c>
      <c r="L291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</v>
      </c>
      <c r="N291" s="1">
        <f t="shared" si="88"/>
        <v>245</v>
      </c>
      <c r="O291" s="1">
        <f t="shared" si="89"/>
        <v>87</v>
      </c>
      <c r="P291" s="1">
        <f t="shared" si="99"/>
        <v>1</v>
      </c>
      <c r="Q291" s="1">
        <f t="shared" si="100"/>
        <v>5</v>
      </c>
      <c r="R291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</v>
      </c>
      <c r="T291" s="1">
        <f t="shared" si="90"/>
        <v>45</v>
      </c>
      <c r="U291" s="1">
        <f t="shared" si="91"/>
        <v>73</v>
      </c>
      <c r="V291" s="1">
        <f t="shared" si="102"/>
        <v>2</v>
      </c>
      <c r="W291" s="1">
        <f t="shared" si="103"/>
        <v>-2</v>
      </c>
      <c r="X291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</v>
      </c>
    </row>
    <row r="292" spans="1:24" x14ac:dyDescent="0.25">
      <c r="A292" s="1">
        <f t="shared" si="92"/>
        <v>286</v>
      </c>
      <c r="B292" s="1">
        <f t="shared" si="84"/>
        <v>250</v>
      </c>
      <c r="C292" s="1">
        <f t="shared" si="85"/>
        <v>61</v>
      </c>
      <c r="D292" s="1">
        <f t="shared" si="93"/>
        <v>3</v>
      </c>
      <c r="E292" s="1">
        <f t="shared" si="94"/>
        <v>4</v>
      </c>
      <c r="F292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</v>
      </c>
      <c r="H292" s="1">
        <f t="shared" si="86"/>
        <v>188</v>
      </c>
      <c r="I292" s="1">
        <f t="shared" si="87"/>
        <v>224</v>
      </c>
      <c r="J292" s="1">
        <f t="shared" si="96"/>
        <v>2</v>
      </c>
      <c r="K292" s="1">
        <f t="shared" si="97"/>
        <v>-1</v>
      </c>
      <c r="L292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</v>
      </c>
      <c r="N292" s="1">
        <f t="shared" si="88"/>
        <v>245</v>
      </c>
      <c r="O292" s="1">
        <f t="shared" si="89"/>
        <v>93</v>
      </c>
      <c r="P292" s="1">
        <f t="shared" si="99"/>
        <v>0</v>
      </c>
      <c r="Q292" s="1">
        <f t="shared" si="100"/>
        <v>6</v>
      </c>
      <c r="R292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</v>
      </c>
      <c r="T292" s="1">
        <f t="shared" si="90"/>
        <v>46</v>
      </c>
      <c r="U292" s="1">
        <f t="shared" si="91"/>
        <v>71</v>
      </c>
      <c r="V292" s="1">
        <f t="shared" si="102"/>
        <v>1</v>
      </c>
      <c r="W292" s="1">
        <f t="shared" si="103"/>
        <v>-2</v>
      </c>
      <c r="X292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</v>
      </c>
    </row>
    <row r="293" spans="1:24" x14ac:dyDescent="0.25">
      <c r="A293" s="1">
        <f t="shared" si="92"/>
        <v>287</v>
      </c>
      <c r="B293" s="1">
        <f t="shared" si="84"/>
        <v>253</v>
      </c>
      <c r="C293" s="1">
        <f t="shared" si="85"/>
        <v>65</v>
      </c>
      <c r="D293" s="1">
        <f t="shared" si="93"/>
        <v>3</v>
      </c>
      <c r="E293" s="1">
        <f t="shared" si="94"/>
        <v>4</v>
      </c>
      <c r="F293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</v>
      </c>
      <c r="H293" s="1">
        <f t="shared" si="86"/>
        <v>189</v>
      </c>
      <c r="I293" s="1">
        <f t="shared" si="87"/>
        <v>224</v>
      </c>
      <c r="J293" s="1">
        <f t="shared" si="96"/>
        <v>1</v>
      </c>
      <c r="K293" s="1">
        <f t="shared" si="97"/>
        <v>0</v>
      </c>
      <c r="L293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</v>
      </c>
      <c r="N293" s="1">
        <f t="shared" si="88"/>
        <v>244</v>
      </c>
      <c r="O293" s="1">
        <f t="shared" si="89"/>
        <v>98</v>
      </c>
      <c r="P293" s="1">
        <f t="shared" si="99"/>
        <v>-1</v>
      </c>
      <c r="Q293" s="1">
        <f t="shared" si="100"/>
        <v>5</v>
      </c>
      <c r="R293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</v>
      </c>
      <c r="T293" s="1">
        <f t="shared" si="90"/>
        <v>48</v>
      </c>
      <c r="U293" s="1">
        <f t="shared" si="91"/>
        <v>70</v>
      </c>
      <c r="V293" s="1">
        <f t="shared" si="102"/>
        <v>2</v>
      </c>
      <c r="W293" s="1">
        <f t="shared" si="103"/>
        <v>-1</v>
      </c>
      <c r="X293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</v>
      </c>
    </row>
    <row r="294" spans="1:24" x14ac:dyDescent="0.25">
      <c r="A294" s="1">
        <f t="shared" si="92"/>
        <v>288</v>
      </c>
      <c r="B294" s="1">
        <f t="shared" si="84"/>
        <v>255</v>
      </c>
      <c r="C294" s="1">
        <f t="shared" si="85"/>
        <v>69</v>
      </c>
      <c r="D294" s="1">
        <f t="shared" si="93"/>
        <v>2</v>
      </c>
      <c r="E294" s="1">
        <f t="shared" si="94"/>
        <v>4</v>
      </c>
      <c r="F294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</v>
      </c>
      <c r="H294" s="1">
        <f t="shared" si="86"/>
        <v>191</v>
      </c>
      <c r="I294" s="1">
        <f t="shared" si="87"/>
        <v>223</v>
      </c>
      <c r="J294" s="1">
        <f t="shared" si="96"/>
        <v>2</v>
      </c>
      <c r="K294" s="1">
        <f t="shared" si="97"/>
        <v>-1</v>
      </c>
      <c r="L294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</v>
      </c>
      <c r="N294" s="1">
        <f t="shared" si="88"/>
        <v>243</v>
      </c>
      <c r="O294" s="1">
        <f t="shared" si="89"/>
        <v>104</v>
      </c>
      <c r="P294" s="1">
        <f t="shared" si="99"/>
        <v>-1</v>
      </c>
      <c r="Q294" s="1">
        <f t="shared" si="100"/>
        <v>6</v>
      </c>
      <c r="R294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</v>
      </c>
      <c r="T294" s="1">
        <f t="shared" si="90"/>
        <v>50</v>
      </c>
      <c r="U294" s="1">
        <f t="shared" si="91"/>
        <v>68</v>
      </c>
      <c r="V294" s="1">
        <f t="shared" si="102"/>
        <v>2</v>
      </c>
      <c r="W294" s="1">
        <f t="shared" si="103"/>
        <v>-2</v>
      </c>
      <c r="X294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</v>
      </c>
    </row>
    <row r="295" spans="1:24" x14ac:dyDescent="0.25">
      <c r="A295" s="1">
        <f t="shared" si="92"/>
        <v>289</v>
      </c>
      <c r="B295" s="1">
        <f t="shared" si="84"/>
        <v>257</v>
      </c>
      <c r="C295" s="1">
        <f t="shared" si="85"/>
        <v>74</v>
      </c>
      <c r="D295" s="1">
        <f t="shared" si="93"/>
        <v>2</v>
      </c>
      <c r="E295" s="1">
        <f t="shared" si="94"/>
        <v>5</v>
      </c>
      <c r="F295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</v>
      </c>
      <c r="H295" s="1">
        <f t="shared" si="86"/>
        <v>193</v>
      </c>
      <c r="I295" s="1">
        <f t="shared" si="87"/>
        <v>223</v>
      </c>
      <c r="J295" s="1">
        <f t="shared" si="96"/>
        <v>2</v>
      </c>
      <c r="K295" s="1">
        <f t="shared" si="97"/>
        <v>0</v>
      </c>
      <c r="L295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</v>
      </c>
      <c r="N295" s="1">
        <f t="shared" si="88"/>
        <v>241</v>
      </c>
      <c r="O295" s="1">
        <f t="shared" si="89"/>
        <v>110</v>
      </c>
      <c r="P295" s="1">
        <f t="shared" si="99"/>
        <v>-2</v>
      </c>
      <c r="Q295" s="1">
        <f t="shared" si="100"/>
        <v>6</v>
      </c>
      <c r="R295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</v>
      </c>
      <c r="T295" s="1">
        <f t="shared" si="90"/>
        <v>52</v>
      </c>
      <c r="U295" s="1">
        <f t="shared" si="91"/>
        <v>67</v>
      </c>
      <c r="V295" s="1">
        <f t="shared" si="102"/>
        <v>2</v>
      </c>
      <c r="W295" s="1">
        <f t="shared" si="103"/>
        <v>-1</v>
      </c>
      <c r="X295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</v>
      </c>
    </row>
    <row r="296" spans="1:24" x14ac:dyDescent="0.25">
      <c r="A296" s="1">
        <f t="shared" si="92"/>
        <v>290</v>
      </c>
      <c r="B296" s="1">
        <f t="shared" si="84"/>
        <v>258</v>
      </c>
      <c r="C296" s="1">
        <f t="shared" si="85"/>
        <v>78</v>
      </c>
      <c r="D296" s="1">
        <f t="shared" si="93"/>
        <v>1</v>
      </c>
      <c r="E296" s="1">
        <f t="shared" si="94"/>
        <v>4</v>
      </c>
      <c r="F296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</v>
      </c>
      <c r="H296" s="1">
        <f t="shared" si="86"/>
        <v>194</v>
      </c>
      <c r="I296" s="1">
        <f t="shared" si="87"/>
        <v>222</v>
      </c>
      <c r="J296" s="1">
        <f t="shared" si="96"/>
        <v>1</v>
      </c>
      <c r="K296" s="1">
        <f t="shared" si="97"/>
        <v>-1</v>
      </c>
      <c r="L296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</v>
      </c>
      <c r="N296" s="1">
        <f t="shared" si="88"/>
        <v>238</v>
      </c>
      <c r="O296" s="1">
        <f t="shared" si="89"/>
        <v>116</v>
      </c>
      <c r="P296" s="1">
        <f t="shared" si="99"/>
        <v>-3</v>
      </c>
      <c r="Q296" s="1">
        <f t="shared" si="100"/>
        <v>6</v>
      </c>
      <c r="R296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</v>
      </c>
      <c r="T296" s="1">
        <f t="shared" si="90"/>
        <v>54</v>
      </c>
      <c r="U296" s="1">
        <f t="shared" si="91"/>
        <v>65</v>
      </c>
      <c r="V296" s="1">
        <f t="shared" si="102"/>
        <v>2</v>
      </c>
      <c r="W296" s="1">
        <f t="shared" si="103"/>
        <v>-2</v>
      </c>
      <c r="X296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</v>
      </c>
    </row>
    <row r="297" spans="1:24" x14ac:dyDescent="0.25">
      <c r="A297" s="1">
        <f t="shared" si="92"/>
        <v>291</v>
      </c>
      <c r="B297" s="1">
        <f t="shared" si="84"/>
        <v>259</v>
      </c>
      <c r="C297" s="1">
        <f t="shared" si="85"/>
        <v>83</v>
      </c>
      <c r="D297" s="1">
        <f t="shared" si="93"/>
        <v>1</v>
      </c>
      <c r="E297" s="1">
        <f t="shared" si="94"/>
        <v>5</v>
      </c>
      <c r="F297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</v>
      </c>
      <c r="H297" s="1">
        <f t="shared" si="86"/>
        <v>196</v>
      </c>
      <c r="I297" s="1">
        <f t="shared" si="87"/>
        <v>221</v>
      </c>
      <c r="J297" s="1">
        <f t="shared" si="96"/>
        <v>2</v>
      </c>
      <c r="K297" s="1">
        <f t="shared" si="97"/>
        <v>-1</v>
      </c>
      <c r="L297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</v>
      </c>
      <c r="N297" s="1">
        <f t="shared" si="88"/>
        <v>235</v>
      </c>
      <c r="O297" s="1">
        <f t="shared" si="89"/>
        <v>123</v>
      </c>
      <c r="P297" s="1">
        <f t="shared" si="99"/>
        <v>-3</v>
      </c>
      <c r="Q297" s="1">
        <f t="shared" si="100"/>
        <v>7</v>
      </c>
      <c r="R297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</v>
      </c>
      <c r="T297" s="1">
        <f t="shared" si="90"/>
        <v>56</v>
      </c>
      <c r="U297" s="1">
        <f t="shared" si="91"/>
        <v>64</v>
      </c>
      <c r="V297" s="1">
        <f t="shared" si="102"/>
        <v>2</v>
      </c>
      <c r="W297" s="1">
        <f t="shared" si="103"/>
        <v>-1</v>
      </c>
      <c r="X297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</v>
      </c>
    </row>
    <row r="298" spans="1:24" x14ac:dyDescent="0.25">
      <c r="A298" s="1">
        <f t="shared" si="92"/>
        <v>292</v>
      </c>
      <c r="B298" s="1">
        <f t="shared" si="84"/>
        <v>260</v>
      </c>
      <c r="C298" s="1">
        <f t="shared" si="85"/>
        <v>87</v>
      </c>
      <c r="D298" s="1">
        <f t="shared" si="93"/>
        <v>1</v>
      </c>
      <c r="E298" s="1">
        <f t="shared" si="94"/>
        <v>4</v>
      </c>
      <c r="F298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</v>
      </c>
      <c r="H298" s="1">
        <f t="shared" si="86"/>
        <v>197</v>
      </c>
      <c r="I298" s="1">
        <f t="shared" si="87"/>
        <v>221</v>
      </c>
      <c r="J298" s="1">
        <f t="shared" si="96"/>
        <v>1</v>
      </c>
      <c r="K298" s="1">
        <f t="shared" si="97"/>
        <v>0</v>
      </c>
      <c r="L298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</v>
      </c>
      <c r="N298" s="1">
        <f t="shared" si="88"/>
        <v>231</v>
      </c>
      <c r="O298" s="1">
        <f t="shared" si="89"/>
        <v>129</v>
      </c>
      <c r="P298" s="1">
        <f t="shared" si="99"/>
        <v>-4</v>
      </c>
      <c r="Q298" s="1">
        <f t="shared" si="100"/>
        <v>6</v>
      </c>
      <c r="R298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</v>
      </c>
      <c r="T298" s="1">
        <f t="shared" si="90"/>
        <v>58</v>
      </c>
      <c r="U298" s="1">
        <f t="shared" si="91"/>
        <v>62</v>
      </c>
      <c r="V298" s="1">
        <f t="shared" si="102"/>
        <v>2</v>
      </c>
      <c r="W298" s="1">
        <f t="shared" si="103"/>
        <v>-2</v>
      </c>
      <c r="X298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</v>
      </c>
    </row>
    <row r="299" spans="1:24" x14ac:dyDescent="0.25">
      <c r="A299" s="1">
        <f t="shared" si="92"/>
        <v>293</v>
      </c>
      <c r="B299" s="1">
        <f t="shared" si="84"/>
        <v>260</v>
      </c>
      <c r="C299" s="1">
        <f t="shared" si="85"/>
        <v>92</v>
      </c>
      <c r="D299" s="1">
        <f t="shared" si="93"/>
        <v>0</v>
      </c>
      <c r="E299" s="1">
        <f t="shared" si="94"/>
        <v>5</v>
      </c>
      <c r="F299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</v>
      </c>
      <c r="H299" s="1">
        <f t="shared" si="86"/>
        <v>199</v>
      </c>
      <c r="I299" s="1">
        <f t="shared" si="87"/>
        <v>220</v>
      </c>
      <c r="J299" s="1">
        <f t="shared" si="96"/>
        <v>2</v>
      </c>
      <c r="K299" s="1">
        <f t="shared" si="97"/>
        <v>-1</v>
      </c>
      <c r="L299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</v>
      </c>
      <c r="N299" s="1">
        <f t="shared" si="88"/>
        <v>227</v>
      </c>
      <c r="O299" s="1">
        <f t="shared" si="89"/>
        <v>135</v>
      </c>
      <c r="P299" s="1">
        <f t="shared" si="99"/>
        <v>-4</v>
      </c>
      <c r="Q299" s="1">
        <f t="shared" si="100"/>
        <v>6</v>
      </c>
      <c r="R299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</v>
      </c>
      <c r="T299" s="1">
        <f t="shared" si="90"/>
        <v>60</v>
      </c>
      <c r="U299" s="1">
        <f t="shared" si="91"/>
        <v>61</v>
      </c>
      <c r="V299" s="1">
        <f t="shared" si="102"/>
        <v>2</v>
      </c>
      <c r="W299" s="1">
        <f t="shared" si="103"/>
        <v>-1</v>
      </c>
      <c r="X299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</v>
      </c>
    </row>
    <row r="300" spans="1:24" x14ac:dyDescent="0.25">
      <c r="A300" s="1">
        <f t="shared" si="92"/>
        <v>294</v>
      </c>
      <c r="B300" s="1">
        <f t="shared" si="84"/>
        <v>259</v>
      </c>
      <c r="C300" s="1">
        <f t="shared" si="85"/>
        <v>97</v>
      </c>
      <c r="D300" s="1">
        <f t="shared" si="93"/>
        <v>-1</v>
      </c>
      <c r="E300" s="1">
        <f t="shared" si="94"/>
        <v>5</v>
      </c>
      <c r="F300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</v>
      </c>
      <c r="H300" s="1">
        <f t="shared" si="86"/>
        <v>201</v>
      </c>
      <c r="I300" s="1">
        <f t="shared" si="87"/>
        <v>219</v>
      </c>
      <c r="J300" s="1">
        <f t="shared" si="96"/>
        <v>2</v>
      </c>
      <c r="K300" s="1">
        <f t="shared" si="97"/>
        <v>-1</v>
      </c>
      <c r="L300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</v>
      </c>
      <c r="N300" s="1">
        <f t="shared" si="88"/>
        <v>222</v>
      </c>
      <c r="O300" s="1">
        <f t="shared" si="89"/>
        <v>141</v>
      </c>
      <c r="P300" s="1">
        <f t="shared" si="99"/>
        <v>-5</v>
      </c>
      <c r="Q300" s="1">
        <f t="shared" si="100"/>
        <v>6</v>
      </c>
      <c r="R300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</v>
      </c>
      <c r="T300" s="1">
        <f t="shared" si="90"/>
        <v>62</v>
      </c>
      <c r="U300" s="1">
        <f t="shared" si="91"/>
        <v>60</v>
      </c>
      <c r="V300" s="1">
        <f t="shared" si="102"/>
        <v>2</v>
      </c>
      <c r="W300" s="1">
        <f t="shared" si="103"/>
        <v>-1</v>
      </c>
      <c r="X300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</v>
      </c>
    </row>
    <row r="301" spans="1:24" x14ac:dyDescent="0.25">
      <c r="A301" s="1">
        <f t="shared" si="92"/>
        <v>295</v>
      </c>
      <c r="B301" s="1">
        <f t="shared" si="84"/>
        <v>258</v>
      </c>
      <c r="C301" s="1">
        <f t="shared" si="85"/>
        <v>102</v>
      </c>
      <c r="D301" s="1">
        <f t="shared" si="93"/>
        <v>-1</v>
      </c>
      <c r="E301" s="1">
        <f t="shared" si="94"/>
        <v>5</v>
      </c>
      <c r="F301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</v>
      </c>
      <c r="H301" s="1">
        <f t="shared" si="86"/>
        <v>202</v>
      </c>
      <c r="I301" s="1">
        <f t="shared" si="87"/>
        <v>219</v>
      </c>
      <c r="J301" s="1">
        <f t="shared" si="96"/>
        <v>1</v>
      </c>
      <c r="K301" s="1">
        <f t="shared" si="97"/>
        <v>0</v>
      </c>
      <c r="L301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</v>
      </c>
      <c r="N301" s="1">
        <f t="shared" si="88"/>
        <v>217</v>
      </c>
      <c r="O301" s="1">
        <f t="shared" si="89"/>
        <v>146</v>
      </c>
      <c r="P301" s="1">
        <f t="shared" si="99"/>
        <v>-5</v>
      </c>
      <c r="Q301" s="1">
        <f t="shared" si="100"/>
        <v>5</v>
      </c>
      <c r="R301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</v>
      </c>
      <c r="T301" s="1">
        <f t="shared" si="90"/>
        <v>65</v>
      </c>
      <c r="U301" s="1">
        <f t="shared" si="91"/>
        <v>59</v>
      </c>
      <c r="V301" s="1">
        <f t="shared" si="102"/>
        <v>3</v>
      </c>
      <c r="W301" s="1">
        <f t="shared" si="103"/>
        <v>-1</v>
      </c>
      <c r="X301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</v>
      </c>
    </row>
    <row r="302" spans="1:24" x14ac:dyDescent="0.25">
      <c r="A302" s="1">
        <f t="shared" si="92"/>
        <v>296</v>
      </c>
      <c r="B302" s="1">
        <f t="shared" si="84"/>
        <v>257</v>
      </c>
      <c r="C302" s="1">
        <f t="shared" si="85"/>
        <v>107</v>
      </c>
      <c r="D302" s="1">
        <f t="shared" si="93"/>
        <v>-1</v>
      </c>
      <c r="E302" s="1">
        <f t="shared" si="94"/>
        <v>5</v>
      </c>
      <c r="F302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</v>
      </c>
      <c r="H302" s="1">
        <f t="shared" si="86"/>
        <v>204</v>
      </c>
      <c r="I302" s="1">
        <f t="shared" si="87"/>
        <v>218</v>
      </c>
      <c r="J302" s="1">
        <f t="shared" si="96"/>
        <v>2</v>
      </c>
      <c r="K302" s="1">
        <f t="shared" si="97"/>
        <v>-1</v>
      </c>
      <c r="L302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</v>
      </c>
      <c r="N302" s="1">
        <f t="shared" si="88"/>
        <v>211</v>
      </c>
      <c r="O302" s="1">
        <f t="shared" si="89"/>
        <v>152</v>
      </c>
      <c r="P302" s="1">
        <f t="shared" si="99"/>
        <v>-6</v>
      </c>
      <c r="Q302" s="1">
        <f t="shared" si="100"/>
        <v>6</v>
      </c>
      <c r="R302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</v>
      </c>
      <c r="T302" s="1">
        <f t="shared" si="90"/>
        <v>67</v>
      </c>
      <c r="U302" s="1">
        <f t="shared" si="91"/>
        <v>58</v>
      </c>
      <c r="V302" s="1">
        <f t="shared" si="102"/>
        <v>2</v>
      </c>
      <c r="W302" s="1">
        <f t="shared" si="103"/>
        <v>-1</v>
      </c>
      <c r="X302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</v>
      </c>
    </row>
    <row r="303" spans="1:24" x14ac:dyDescent="0.25">
      <c r="A303" s="1">
        <f t="shared" si="92"/>
        <v>297</v>
      </c>
      <c r="B303" s="1">
        <f t="shared" si="84"/>
        <v>255</v>
      </c>
      <c r="C303" s="1">
        <f t="shared" si="85"/>
        <v>112</v>
      </c>
      <c r="D303" s="1">
        <f t="shared" si="93"/>
        <v>-2</v>
      </c>
      <c r="E303" s="1">
        <f t="shared" si="94"/>
        <v>5</v>
      </c>
      <c r="F303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</v>
      </c>
      <c r="H303" s="1">
        <f t="shared" si="86"/>
        <v>205</v>
      </c>
      <c r="I303" s="1">
        <f t="shared" si="87"/>
        <v>217</v>
      </c>
      <c r="J303" s="1">
        <f t="shared" si="96"/>
        <v>1</v>
      </c>
      <c r="K303" s="1">
        <f t="shared" si="97"/>
        <v>-1</v>
      </c>
      <c r="L303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</v>
      </c>
      <c r="N303" s="1">
        <f t="shared" si="88"/>
        <v>205</v>
      </c>
      <c r="O303" s="1">
        <f t="shared" si="89"/>
        <v>157</v>
      </c>
      <c r="P303" s="1">
        <f t="shared" si="99"/>
        <v>-6</v>
      </c>
      <c r="Q303" s="1">
        <f t="shared" si="100"/>
        <v>5</v>
      </c>
      <c r="R303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</v>
      </c>
      <c r="T303" s="1">
        <f t="shared" si="90"/>
        <v>69</v>
      </c>
      <c r="U303" s="1">
        <f t="shared" si="91"/>
        <v>57</v>
      </c>
      <c r="V303" s="1">
        <f t="shared" si="102"/>
        <v>2</v>
      </c>
      <c r="W303" s="1">
        <f t="shared" si="103"/>
        <v>-1</v>
      </c>
      <c r="X303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</v>
      </c>
    </row>
    <row r="304" spans="1:24" x14ac:dyDescent="0.25">
      <c r="A304" s="1">
        <f t="shared" si="92"/>
        <v>298</v>
      </c>
      <c r="B304" s="1">
        <f t="shared" si="84"/>
        <v>253</v>
      </c>
      <c r="C304" s="1">
        <f t="shared" si="85"/>
        <v>118</v>
      </c>
      <c r="D304" s="1">
        <f t="shared" si="93"/>
        <v>-2</v>
      </c>
      <c r="E304" s="1">
        <f t="shared" si="94"/>
        <v>6</v>
      </c>
      <c r="F304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</v>
      </c>
      <c r="H304" s="1">
        <f t="shared" si="86"/>
        <v>207</v>
      </c>
      <c r="I304" s="1">
        <f t="shared" si="87"/>
        <v>216</v>
      </c>
      <c r="J304" s="1">
        <f t="shared" si="96"/>
        <v>2</v>
      </c>
      <c r="K304" s="1">
        <f t="shared" si="97"/>
        <v>-1</v>
      </c>
      <c r="L304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</v>
      </c>
      <c r="N304" s="1">
        <f t="shared" si="88"/>
        <v>199</v>
      </c>
      <c r="O304" s="1">
        <f t="shared" si="89"/>
        <v>162</v>
      </c>
      <c r="P304" s="1">
        <f t="shared" si="99"/>
        <v>-6</v>
      </c>
      <c r="Q304" s="1">
        <f t="shared" si="100"/>
        <v>5</v>
      </c>
      <c r="R304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</v>
      </c>
      <c r="T304" s="1">
        <f t="shared" si="90"/>
        <v>72</v>
      </c>
      <c r="U304" s="1">
        <f t="shared" si="91"/>
        <v>56</v>
      </c>
      <c r="V304" s="1">
        <f t="shared" si="102"/>
        <v>3</v>
      </c>
      <c r="W304" s="1">
        <f t="shared" si="103"/>
        <v>-1</v>
      </c>
      <c r="X304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</v>
      </c>
    </row>
    <row r="305" spans="1:24" x14ac:dyDescent="0.25">
      <c r="A305" s="1">
        <f t="shared" si="92"/>
        <v>299</v>
      </c>
      <c r="B305" s="1">
        <f t="shared" si="84"/>
        <v>250</v>
      </c>
      <c r="C305" s="1">
        <f t="shared" si="85"/>
        <v>123</v>
      </c>
      <c r="D305" s="1">
        <f t="shared" si="93"/>
        <v>-3</v>
      </c>
      <c r="E305" s="1">
        <f t="shared" si="94"/>
        <v>5</v>
      </c>
      <c r="F305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</v>
      </c>
      <c r="H305" s="1">
        <f t="shared" si="86"/>
        <v>208</v>
      </c>
      <c r="I305" s="1">
        <f t="shared" si="87"/>
        <v>215</v>
      </c>
      <c r="J305" s="1">
        <f t="shared" si="96"/>
        <v>1</v>
      </c>
      <c r="K305" s="1">
        <f t="shared" si="97"/>
        <v>-1</v>
      </c>
      <c r="L305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</v>
      </c>
      <c r="N305" s="1">
        <f t="shared" si="88"/>
        <v>192</v>
      </c>
      <c r="O305" s="1">
        <f t="shared" si="89"/>
        <v>167</v>
      </c>
      <c r="P305" s="1">
        <f t="shared" si="99"/>
        <v>-7</v>
      </c>
      <c r="Q305" s="1">
        <f t="shared" si="100"/>
        <v>5</v>
      </c>
      <c r="R305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</v>
      </c>
      <c r="T305" s="1">
        <f t="shared" si="90"/>
        <v>74</v>
      </c>
      <c r="U305" s="1">
        <f t="shared" si="91"/>
        <v>55</v>
      </c>
      <c r="V305" s="1">
        <f t="shared" si="102"/>
        <v>2</v>
      </c>
      <c r="W305" s="1">
        <f t="shared" si="103"/>
        <v>-1</v>
      </c>
      <c r="X305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</v>
      </c>
    </row>
    <row r="306" spans="1:24" x14ac:dyDescent="0.25">
      <c r="A306" s="1">
        <f t="shared" si="92"/>
        <v>300</v>
      </c>
      <c r="B306" s="1">
        <f t="shared" si="84"/>
        <v>247</v>
      </c>
      <c r="C306" s="1">
        <f t="shared" si="85"/>
        <v>128</v>
      </c>
      <c r="D306" s="1">
        <f t="shared" si="93"/>
        <v>-3</v>
      </c>
      <c r="E306" s="1">
        <f t="shared" si="94"/>
        <v>5</v>
      </c>
      <c r="F306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</v>
      </c>
      <c r="H306" s="1">
        <f t="shared" si="86"/>
        <v>210</v>
      </c>
      <c r="I306" s="1">
        <f t="shared" si="87"/>
        <v>215</v>
      </c>
      <c r="J306" s="1">
        <f t="shared" si="96"/>
        <v>2</v>
      </c>
      <c r="K306" s="1">
        <f t="shared" si="97"/>
        <v>0</v>
      </c>
      <c r="L306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</v>
      </c>
      <c r="N306" s="1">
        <f t="shared" si="88"/>
        <v>185</v>
      </c>
      <c r="O306" s="1">
        <f t="shared" si="89"/>
        <v>171</v>
      </c>
      <c r="P306" s="1">
        <f t="shared" si="99"/>
        <v>-7</v>
      </c>
      <c r="Q306" s="1">
        <f t="shared" si="100"/>
        <v>4</v>
      </c>
      <c r="R306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</v>
      </c>
      <c r="T306" s="1">
        <f t="shared" si="90"/>
        <v>77</v>
      </c>
      <c r="U306" s="1">
        <f t="shared" si="91"/>
        <v>54</v>
      </c>
      <c r="V306" s="1">
        <f t="shared" si="102"/>
        <v>3</v>
      </c>
      <c r="W306" s="1">
        <f t="shared" si="103"/>
        <v>-1</v>
      </c>
      <c r="X306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</v>
      </c>
    </row>
    <row r="307" spans="1:24" x14ac:dyDescent="0.25">
      <c r="A307" s="1">
        <f t="shared" si="92"/>
        <v>301</v>
      </c>
      <c r="B307" s="1">
        <f t="shared" si="84"/>
        <v>243</v>
      </c>
      <c r="C307" s="1">
        <f t="shared" si="85"/>
        <v>133</v>
      </c>
      <c r="D307" s="1">
        <f t="shared" si="93"/>
        <v>-4</v>
      </c>
      <c r="E307" s="1">
        <f t="shared" si="94"/>
        <v>5</v>
      </c>
      <c r="F307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</v>
      </c>
      <c r="H307" s="1">
        <f t="shared" si="86"/>
        <v>212</v>
      </c>
      <c r="I307" s="1">
        <f t="shared" si="87"/>
        <v>214</v>
      </c>
      <c r="J307" s="1">
        <f t="shared" si="96"/>
        <v>2</v>
      </c>
      <c r="K307" s="1">
        <f t="shared" si="97"/>
        <v>-1</v>
      </c>
      <c r="L307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</v>
      </c>
      <c r="N307" s="1">
        <f t="shared" si="88"/>
        <v>178</v>
      </c>
      <c r="O307" s="1">
        <f t="shared" si="89"/>
        <v>175</v>
      </c>
      <c r="P307" s="1">
        <f t="shared" si="99"/>
        <v>-7</v>
      </c>
      <c r="Q307" s="1">
        <f t="shared" si="100"/>
        <v>4</v>
      </c>
      <c r="R307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</v>
      </c>
      <c r="T307" s="1">
        <f t="shared" si="90"/>
        <v>79</v>
      </c>
      <c r="U307" s="1">
        <f t="shared" si="91"/>
        <v>54</v>
      </c>
      <c r="V307" s="1">
        <f t="shared" si="102"/>
        <v>2</v>
      </c>
      <c r="W307" s="1">
        <f t="shared" si="103"/>
        <v>0</v>
      </c>
      <c r="X307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</v>
      </c>
    </row>
    <row r="308" spans="1:24" x14ac:dyDescent="0.25">
      <c r="A308" s="1">
        <f t="shared" si="92"/>
        <v>302</v>
      </c>
      <c r="B308" s="1">
        <f t="shared" si="84"/>
        <v>239</v>
      </c>
      <c r="C308" s="1">
        <f t="shared" si="85"/>
        <v>138</v>
      </c>
      <c r="D308" s="1">
        <f t="shared" si="93"/>
        <v>-4</v>
      </c>
      <c r="E308" s="1">
        <f t="shared" si="94"/>
        <v>5</v>
      </c>
      <c r="F308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</v>
      </c>
      <c r="H308" s="1">
        <f t="shared" si="86"/>
        <v>213</v>
      </c>
      <c r="I308" s="1">
        <f t="shared" si="87"/>
        <v>213</v>
      </c>
      <c r="J308" s="1">
        <f t="shared" si="96"/>
        <v>1</v>
      </c>
      <c r="K308" s="1">
        <f t="shared" si="97"/>
        <v>-1</v>
      </c>
      <c r="L308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</v>
      </c>
      <c r="N308" s="1">
        <f t="shared" si="88"/>
        <v>170</v>
      </c>
      <c r="O308" s="1">
        <f t="shared" si="89"/>
        <v>179</v>
      </c>
      <c r="P308" s="1">
        <f t="shared" si="99"/>
        <v>-8</v>
      </c>
      <c r="Q308" s="1">
        <f t="shared" si="100"/>
        <v>4</v>
      </c>
      <c r="R308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</v>
      </c>
      <c r="T308" s="1">
        <f t="shared" si="90"/>
        <v>82</v>
      </c>
      <c r="U308" s="1">
        <f t="shared" si="91"/>
        <v>53</v>
      </c>
      <c r="V308" s="1">
        <f t="shared" si="102"/>
        <v>3</v>
      </c>
      <c r="W308" s="1">
        <f t="shared" si="103"/>
        <v>-1</v>
      </c>
      <c r="X308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</v>
      </c>
    </row>
    <row r="309" spans="1:24" x14ac:dyDescent="0.25">
      <c r="A309" s="1">
        <f t="shared" si="92"/>
        <v>303</v>
      </c>
      <c r="B309" s="1">
        <f t="shared" si="84"/>
        <v>234</v>
      </c>
      <c r="C309" s="1">
        <f t="shared" si="85"/>
        <v>144</v>
      </c>
      <c r="D309" s="1">
        <f t="shared" si="93"/>
        <v>-5</v>
      </c>
      <c r="E309" s="1">
        <f t="shared" si="94"/>
        <v>6</v>
      </c>
      <c r="F309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</v>
      </c>
      <c r="H309" s="1">
        <f t="shared" si="86"/>
        <v>214</v>
      </c>
      <c r="I309" s="1">
        <f t="shared" si="87"/>
        <v>212</v>
      </c>
      <c r="J309" s="1">
        <f t="shared" si="96"/>
        <v>1</v>
      </c>
      <c r="K309" s="1">
        <f t="shared" si="97"/>
        <v>-1</v>
      </c>
      <c r="L309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</v>
      </c>
      <c r="N309" s="1">
        <f t="shared" si="88"/>
        <v>163</v>
      </c>
      <c r="O309" s="1">
        <f t="shared" si="89"/>
        <v>182</v>
      </c>
      <c r="P309" s="1">
        <f t="shared" si="99"/>
        <v>-7</v>
      </c>
      <c r="Q309" s="1">
        <f t="shared" si="100"/>
        <v>3</v>
      </c>
      <c r="R309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</v>
      </c>
      <c r="T309" s="1">
        <f t="shared" si="90"/>
        <v>84</v>
      </c>
      <c r="U309" s="1">
        <f t="shared" si="91"/>
        <v>53</v>
      </c>
      <c r="V309" s="1">
        <f t="shared" si="102"/>
        <v>2</v>
      </c>
      <c r="W309" s="1">
        <f t="shared" si="103"/>
        <v>0</v>
      </c>
      <c r="X309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</v>
      </c>
    </row>
    <row r="310" spans="1:24" x14ac:dyDescent="0.25">
      <c r="A310" s="1">
        <f t="shared" si="92"/>
        <v>304</v>
      </c>
      <c r="B310" s="1">
        <f t="shared" si="84"/>
        <v>229</v>
      </c>
      <c r="C310" s="1">
        <f t="shared" si="85"/>
        <v>149</v>
      </c>
      <c r="D310" s="1">
        <f t="shared" si="93"/>
        <v>-5</v>
      </c>
      <c r="E310" s="1">
        <f t="shared" si="94"/>
        <v>5</v>
      </c>
      <c r="F310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</v>
      </c>
      <c r="H310" s="1">
        <f t="shared" si="86"/>
        <v>216</v>
      </c>
      <c r="I310" s="1">
        <f t="shared" si="87"/>
        <v>211</v>
      </c>
      <c r="J310" s="1">
        <f t="shared" si="96"/>
        <v>2</v>
      </c>
      <c r="K310" s="1">
        <f t="shared" si="97"/>
        <v>-1</v>
      </c>
      <c r="L310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</v>
      </c>
      <c r="N310" s="1">
        <f t="shared" si="88"/>
        <v>155</v>
      </c>
      <c r="O310" s="1">
        <f t="shared" si="89"/>
        <v>184</v>
      </c>
      <c r="P310" s="1">
        <f t="shared" si="99"/>
        <v>-8</v>
      </c>
      <c r="Q310" s="1">
        <f t="shared" si="100"/>
        <v>2</v>
      </c>
      <c r="R310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</v>
      </c>
      <c r="T310" s="1">
        <f t="shared" si="90"/>
        <v>87</v>
      </c>
      <c r="U310" s="1">
        <f t="shared" si="91"/>
        <v>52</v>
      </c>
      <c r="V310" s="1">
        <f t="shared" si="102"/>
        <v>3</v>
      </c>
      <c r="W310" s="1">
        <f t="shared" si="103"/>
        <v>-1</v>
      </c>
      <c r="X310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</v>
      </c>
    </row>
    <row r="311" spans="1:24" x14ac:dyDescent="0.25">
      <c r="A311" s="1">
        <f t="shared" si="92"/>
        <v>305</v>
      </c>
      <c r="B311" s="1">
        <f t="shared" si="84"/>
        <v>224</v>
      </c>
      <c r="C311" s="1">
        <f t="shared" si="85"/>
        <v>154</v>
      </c>
      <c r="D311" s="1">
        <f t="shared" si="93"/>
        <v>-5</v>
      </c>
      <c r="E311" s="1">
        <f t="shared" si="94"/>
        <v>5</v>
      </c>
      <c r="F311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</v>
      </c>
      <c r="H311" s="1">
        <f t="shared" si="86"/>
        <v>217</v>
      </c>
      <c r="I311" s="1">
        <f t="shared" si="87"/>
        <v>210</v>
      </c>
      <c r="J311" s="1">
        <f t="shared" si="96"/>
        <v>1</v>
      </c>
      <c r="K311" s="1">
        <f t="shared" si="97"/>
        <v>-1</v>
      </c>
      <c r="L311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</v>
      </c>
      <c r="N311" s="1">
        <f t="shared" si="88"/>
        <v>147</v>
      </c>
      <c r="O311" s="1">
        <f t="shared" si="89"/>
        <v>187</v>
      </c>
      <c r="P311" s="1">
        <f t="shared" si="99"/>
        <v>-8</v>
      </c>
      <c r="Q311" s="1">
        <f t="shared" si="100"/>
        <v>3</v>
      </c>
      <c r="R311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</v>
      </c>
      <c r="T311" s="1">
        <f t="shared" si="90"/>
        <v>90</v>
      </c>
      <c r="U311" s="1">
        <f t="shared" si="91"/>
        <v>52</v>
      </c>
      <c r="V311" s="1">
        <f t="shared" si="102"/>
        <v>3</v>
      </c>
      <c r="W311" s="1">
        <f t="shared" si="103"/>
        <v>0</v>
      </c>
      <c r="X311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</v>
      </c>
    </row>
    <row r="312" spans="1:24" x14ac:dyDescent="0.25">
      <c r="A312" s="1">
        <f t="shared" si="92"/>
        <v>306</v>
      </c>
      <c r="B312" s="1">
        <f t="shared" si="84"/>
        <v>219</v>
      </c>
      <c r="C312" s="1">
        <f t="shared" si="85"/>
        <v>159</v>
      </c>
      <c r="D312" s="1">
        <f t="shared" si="93"/>
        <v>-5</v>
      </c>
      <c r="E312" s="1">
        <f t="shared" si="94"/>
        <v>5</v>
      </c>
      <c r="F312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</v>
      </c>
      <c r="H312" s="1">
        <f t="shared" si="86"/>
        <v>219</v>
      </c>
      <c r="I312" s="1">
        <f t="shared" si="87"/>
        <v>209</v>
      </c>
      <c r="J312" s="1">
        <f t="shared" si="96"/>
        <v>2</v>
      </c>
      <c r="K312" s="1">
        <f t="shared" si="97"/>
        <v>-1</v>
      </c>
      <c r="L312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</v>
      </c>
      <c r="N312" s="1">
        <f t="shared" si="88"/>
        <v>140</v>
      </c>
      <c r="O312" s="1">
        <f t="shared" si="89"/>
        <v>188</v>
      </c>
      <c r="P312" s="1">
        <f t="shared" si="99"/>
        <v>-7</v>
      </c>
      <c r="Q312" s="1">
        <f t="shared" si="100"/>
        <v>1</v>
      </c>
      <c r="R312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</v>
      </c>
      <c r="T312" s="1">
        <f t="shared" si="90"/>
        <v>92</v>
      </c>
      <c r="U312" s="1">
        <f t="shared" si="91"/>
        <v>52</v>
      </c>
      <c r="V312" s="1">
        <f t="shared" si="102"/>
        <v>2</v>
      </c>
      <c r="W312" s="1">
        <f t="shared" si="103"/>
        <v>0</v>
      </c>
      <c r="X312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</v>
      </c>
    </row>
    <row r="313" spans="1:24" x14ac:dyDescent="0.25">
      <c r="A313" s="1">
        <f t="shared" si="92"/>
        <v>307</v>
      </c>
      <c r="B313" s="1">
        <f t="shared" si="84"/>
        <v>213</v>
      </c>
      <c r="C313" s="1">
        <f t="shared" si="85"/>
        <v>164</v>
      </c>
      <c r="D313" s="1">
        <f t="shared" si="93"/>
        <v>-6</v>
      </c>
      <c r="E313" s="1">
        <f t="shared" si="94"/>
        <v>5</v>
      </c>
      <c r="F313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</v>
      </c>
      <c r="H313" s="1">
        <f t="shared" si="86"/>
        <v>220</v>
      </c>
      <c r="I313" s="1">
        <f t="shared" si="87"/>
        <v>208</v>
      </c>
      <c r="J313" s="1">
        <f t="shared" si="96"/>
        <v>1</v>
      </c>
      <c r="K313" s="1">
        <f t="shared" si="97"/>
        <v>-1</v>
      </c>
      <c r="L313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</v>
      </c>
      <c r="N313" s="1">
        <f t="shared" si="88"/>
        <v>132</v>
      </c>
      <c r="O313" s="1">
        <f t="shared" si="89"/>
        <v>189</v>
      </c>
      <c r="P313" s="1">
        <f t="shared" si="99"/>
        <v>-8</v>
      </c>
      <c r="Q313" s="1">
        <f t="shared" si="100"/>
        <v>1</v>
      </c>
      <c r="R313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</v>
      </c>
      <c r="T313" s="1">
        <f t="shared" si="90"/>
        <v>95</v>
      </c>
      <c r="U313" s="1">
        <f t="shared" si="91"/>
        <v>52</v>
      </c>
      <c r="V313" s="1">
        <f t="shared" si="102"/>
        <v>3</v>
      </c>
      <c r="W313" s="1">
        <f t="shared" si="103"/>
        <v>0</v>
      </c>
      <c r="X313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</v>
      </c>
    </row>
    <row r="314" spans="1:24" x14ac:dyDescent="0.25">
      <c r="A314" s="1">
        <f t="shared" si="92"/>
        <v>308</v>
      </c>
      <c r="B314" s="1">
        <f t="shared" si="84"/>
        <v>207</v>
      </c>
      <c r="C314" s="1">
        <f t="shared" si="85"/>
        <v>169</v>
      </c>
      <c r="D314" s="1">
        <f t="shared" si="93"/>
        <v>-6</v>
      </c>
      <c r="E314" s="1">
        <f t="shared" si="94"/>
        <v>5</v>
      </c>
      <c r="F314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</v>
      </c>
      <c r="H314" s="1">
        <f t="shared" si="86"/>
        <v>222</v>
      </c>
      <c r="I314" s="1">
        <f t="shared" si="87"/>
        <v>207</v>
      </c>
      <c r="J314" s="1">
        <f t="shared" si="96"/>
        <v>2</v>
      </c>
      <c r="K314" s="1">
        <f t="shared" si="97"/>
        <v>-1</v>
      </c>
      <c r="L314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</v>
      </c>
      <c r="N314" s="1">
        <f t="shared" si="88"/>
        <v>125</v>
      </c>
      <c r="O314" s="1">
        <f t="shared" si="89"/>
        <v>190</v>
      </c>
      <c r="P314" s="1">
        <f t="shared" si="99"/>
        <v>-7</v>
      </c>
      <c r="Q314" s="1">
        <f t="shared" si="100"/>
        <v>1</v>
      </c>
      <c r="R314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</v>
      </c>
      <c r="T314" s="1">
        <f t="shared" si="90"/>
        <v>97</v>
      </c>
      <c r="U314" s="1">
        <f t="shared" si="91"/>
        <v>52</v>
      </c>
      <c r="V314" s="1">
        <f t="shared" si="102"/>
        <v>2</v>
      </c>
      <c r="W314" s="1">
        <f t="shared" si="103"/>
        <v>0</v>
      </c>
      <c r="X314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</v>
      </c>
    </row>
    <row r="315" spans="1:24" x14ac:dyDescent="0.25">
      <c r="A315" s="1">
        <f t="shared" si="92"/>
        <v>309</v>
      </c>
      <c r="B315" s="1">
        <f t="shared" si="84"/>
        <v>201</v>
      </c>
      <c r="C315" s="1">
        <f t="shared" si="85"/>
        <v>173</v>
      </c>
      <c r="D315" s="1">
        <f t="shared" si="93"/>
        <v>-6</v>
      </c>
      <c r="E315" s="1">
        <f t="shared" si="94"/>
        <v>4</v>
      </c>
      <c r="F315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</v>
      </c>
      <c r="H315" s="1">
        <f t="shared" si="86"/>
        <v>223</v>
      </c>
      <c r="I315" s="1">
        <f t="shared" si="87"/>
        <v>206</v>
      </c>
      <c r="J315" s="1">
        <f t="shared" si="96"/>
        <v>1</v>
      </c>
      <c r="K315" s="1">
        <f t="shared" si="97"/>
        <v>-1</v>
      </c>
      <c r="L315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</v>
      </c>
      <c r="N315" s="1">
        <f t="shared" si="88"/>
        <v>118</v>
      </c>
      <c r="O315" s="1">
        <f t="shared" si="89"/>
        <v>190</v>
      </c>
      <c r="P315" s="1">
        <f t="shared" si="99"/>
        <v>-7</v>
      </c>
      <c r="Q315" s="1">
        <f t="shared" si="100"/>
        <v>0</v>
      </c>
      <c r="R315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</v>
      </c>
      <c r="T315" s="1">
        <f t="shared" si="90"/>
        <v>100</v>
      </c>
      <c r="U315" s="1">
        <f t="shared" si="91"/>
        <v>52</v>
      </c>
      <c r="V315" s="1">
        <f t="shared" si="102"/>
        <v>3</v>
      </c>
      <c r="W315" s="1">
        <f t="shared" si="103"/>
        <v>0</v>
      </c>
      <c r="X315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</v>
      </c>
    </row>
    <row r="316" spans="1:24" x14ac:dyDescent="0.25">
      <c r="A316" s="1">
        <f t="shared" si="92"/>
        <v>310</v>
      </c>
      <c r="B316" s="1">
        <f t="shared" si="84"/>
        <v>194</v>
      </c>
      <c r="C316" s="1">
        <f t="shared" si="85"/>
        <v>178</v>
      </c>
      <c r="D316" s="1">
        <f t="shared" si="93"/>
        <v>-7</v>
      </c>
      <c r="E316" s="1">
        <f t="shared" si="94"/>
        <v>5</v>
      </c>
      <c r="F316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</v>
      </c>
      <c r="H316" s="1">
        <f t="shared" si="86"/>
        <v>224</v>
      </c>
      <c r="I316" s="1">
        <f t="shared" si="87"/>
        <v>205</v>
      </c>
      <c r="J316" s="1">
        <f t="shared" si="96"/>
        <v>1</v>
      </c>
      <c r="K316" s="1">
        <f t="shared" si="97"/>
        <v>-1</v>
      </c>
      <c r="L316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</v>
      </c>
      <c r="N316" s="1">
        <f t="shared" si="88"/>
        <v>111</v>
      </c>
      <c r="O316" s="1">
        <f t="shared" si="89"/>
        <v>190</v>
      </c>
      <c r="P316" s="1">
        <f t="shared" si="99"/>
        <v>-7</v>
      </c>
      <c r="Q316" s="1">
        <f t="shared" si="100"/>
        <v>0</v>
      </c>
      <c r="R316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</v>
      </c>
      <c r="T316" s="1">
        <f t="shared" si="90"/>
        <v>102</v>
      </c>
      <c r="U316" s="1">
        <f t="shared" si="91"/>
        <v>52</v>
      </c>
      <c r="V316" s="1">
        <f t="shared" si="102"/>
        <v>2</v>
      </c>
      <c r="W316" s="1">
        <f t="shared" si="103"/>
        <v>0</v>
      </c>
      <c r="X316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</v>
      </c>
    </row>
    <row r="317" spans="1:24" x14ac:dyDescent="0.25">
      <c r="A317" s="1">
        <f t="shared" si="92"/>
        <v>311</v>
      </c>
      <c r="B317" s="1">
        <f t="shared" si="84"/>
        <v>188</v>
      </c>
      <c r="C317" s="1">
        <f t="shared" si="85"/>
        <v>182</v>
      </c>
      <c r="D317" s="1">
        <f t="shared" si="93"/>
        <v>-6</v>
      </c>
      <c r="E317" s="1">
        <f t="shared" si="94"/>
        <v>4</v>
      </c>
      <c r="F317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</v>
      </c>
      <c r="H317" s="1">
        <f t="shared" si="86"/>
        <v>226</v>
      </c>
      <c r="I317" s="1">
        <f t="shared" si="87"/>
        <v>203</v>
      </c>
      <c r="J317" s="1">
        <f t="shared" si="96"/>
        <v>2</v>
      </c>
      <c r="K317" s="1">
        <f t="shared" si="97"/>
        <v>-2</v>
      </c>
      <c r="L317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</v>
      </c>
      <c r="N317" s="1">
        <f t="shared" si="88"/>
        <v>104</v>
      </c>
      <c r="O317" s="1">
        <f t="shared" si="89"/>
        <v>189</v>
      </c>
      <c r="P317" s="1">
        <f t="shared" si="99"/>
        <v>-7</v>
      </c>
      <c r="Q317" s="1">
        <f t="shared" si="100"/>
        <v>-1</v>
      </c>
      <c r="R317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</v>
      </c>
      <c r="T317" s="1">
        <f t="shared" si="90"/>
        <v>105</v>
      </c>
      <c r="U317" s="1">
        <f t="shared" si="91"/>
        <v>52</v>
      </c>
      <c r="V317" s="1">
        <f t="shared" si="102"/>
        <v>3</v>
      </c>
      <c r="W317" s="1">
        <f t="shared" si="103"/>
        <v>0</v>
      </c>
      <c r="X317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</v>
      </c>
    </row>
    <row r="318" spans="1:24" x14ac:dyDescent="0.25">
      <c r="A318" s="1">
        <f t="shared" si="92"/>
        <v>312</v>
      </c>
      <c r="B318" s="1">
        <f t="shared" si="84"/>
        <v>181</v>
      </c>
      <c r="C318" s="1">
        <f t="shared" si="85"/>
        <v>187</v>
      </c>
      <c r="D318" s="1">
        <f t="shared" si="93"/>
        <v>-7</v>
      </c>
      <c r="E318" s="1">
        <f t="shared" si="94"/>
        <v>5</v>
      </c>
      <c r="F318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</v>
      </c>
      <c r="H318" s="1">
        <f t="shared" si="86"/>
        <v>227</v>
      </c>
      <c r="I318" s="1">
        <f t="shared" si="87"/>
        <v>202</v>
      </c>
      <c r="J318" s="1">
        <f t="shared" si="96"/>
        <v>1</v>
      </c>
      <c r="K318" s="1">
        <f t="shared" si="97"/>
        <v>-1</v>
      </c>
      <c r="L318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</v>
      </c>
      <c r="N318" s="1">
        <f t="shared" si="88"/>
        <v>98</v>
      </c>
      <c r="O318" s="1">
        <f t="shared" si="89"/>
        <v>188</v>
      </c>
      <c r="P318" s="1">
        <f t="shared" si="99"/>
        <v>-6</v>
      </c>
      <c r="Q318" s="1">
        <f t="shared" si="100"/>
        <v>-1</v>
      </c>
      <c r="R318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</v>
      </c>
      <c r="T318" s="1">
        <f t="shared" si="90"/>
        <v>107</v>
      </c>
      <c r="U318" s="1">
        <f t="shared" si="91"/>
        <v>52</v>
      </c>
      <c r="V318" s="1">
        <f t="shared" si="102"/>
        <v>2</v>
      </c>
      <c r="W318" s="1">
        <f t="shared" si="103"/>
        <v>0</v>
      </c>
      <c r="X318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</v>
      </c>
    </row>
    <row r="319" spans="1:24" x14ac:dyDescent="0.25">
      <c r="A319" s="1">
        <f t="shared" si="92"/>
        <v>313</v>
      </c>
      <c r="B319" s="1">
        <f t="shared" si="84"/>
        <v>174</v>
      </c>
      <c r="C319" s="1">
        <f t="shared" si="85"/>
        <v>191</v>
      </c>
      <c r="D319" s="1">
        <f t="shared" si="93"/>
        <v>-7</v>
      </c>
      <c r="E319" s="1">
        <f t="shared" si="94"/>
        <v>4</v>
      </c>
      <c r="F319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</v>
      </c>
      <c r="H319" s="1">
        <f t="shared" si="86"/>
        <v>228</v>
      </c>
      <c r="I319" s="1">
        <f t="shared" si="87"/>
        <v>201</v>
      </c>
      <c r="J319" s="1">
        <f t="shared" si="96"/>
        <v>1</v>
      </c>
      <c r="K319" s="1">
        <f t="shared" si="97"/>
        <v>-1</v>
      </c>
      <c r="L319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</v>
      </c>
      <c r="N319" s="1">
        <f t="shared" si="88"/>
        <v>92</v>
      </c>
      <c r="O319" s="1">
        <f t="shared" si="89"/>
        <v>186</v>
      </c>
      <c r="P319" s="1">
        <f t="shared" si="99"/>
        <v>-6</v>
      </c>
      <c r="Q319" s="1">
        <f t="shared" si="100"/>
        <v>-2</v>
      </c>
      <c r="R319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</v>
      </c>
      <c r="T319" s="1">
        <f t="shared" si="90"/>
        <v>110</v>
      </c>
      <c r="U319" s="1">
        <f t="shared" si="91"/>
        <v>53</v>
      </c>
      <c r="V319" s="1">
        <f t="shared" si="102"/>
        <v>3</v>
      </c>
      <c r="W319" s="1">
        <f t="shared" si="103"/>
        <v>1</v>
      </c>
      <c r="X319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</v>
      </c>
    </row>
    <row r="320" spans="1:24" x14ac:dyDescent="0.25">
      <c r="A320" s="1">
        <f t="shared" si="92"/>
        <v>314</v>
      </c>
      <c r="B320" s="1">
        <f t="shared" si="84"/>
        <v>167</v>
      </c>
      <c r="C320" s="1">
        <f t="shared" si="85"/>
        <v>195</v>
      </c>
      <c r="D320" s="1">
        <f t="shared" si="93"/>
        <v>-7</v>
      </c>
      <c r="E320" s="1">
        <f t="shared" si="94"/>
        <v>4</v>
      </c>
      <c r="F320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</v>
      </c>
      <c r="H320" s="1">
        <f t="shared" si="86"/>
        <v>229</v>
      </c>
      <c r="I320" s="1">
        <f t="shared" si="87"/>
        <v>200</v>
      </c>
      <c r="J320" s="1">
        <f t="shared" si="96"/>
        <v>1</v>
      </c>
      <c r="K320" s="1">
        <f t="shared" si="97"/>
        <v>-1</v>
      </c>
      <c r="L320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</v>
      </c>
      <c r="N320" s="1">
        <f t="shared" si="88"/>
        <v>87</v>
      </c>
      <c r="O320" s="1">
        <f t="shared" si="89"/>
        <v>184</v>
      </c>
      <c r="P320" s="1">
        <f t="shared" si="99"/>
        <v>-5</v>
      </c>
      <c r="Q320" s="1">
        <f t="shared" si="100"/>
        <v>-2</v>
      </c>
      <c r="R320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</v>
      </c>
      <c r="T320" s="1">
        <f t="shared" si="90"/>
        <v>112</v>
      </c>
      <c r="U320" s="1">
        <f t="shared" si="91"/>
        <v>53</v>
      </c>
      <c r="V320" s="1">
        <f t="shared" si="102"/>
        <v>2</v>
      </c>
      <c r="W320" s="1">
        <f t="shared" si="103"/>
        <v>0</v>
      </c>
      <c r="X320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</v>
      </c>
    </row>
    <row r="321" spans="1:24" x14ac:dyDescent="0.25">
      <c r="A321" s="1">
        <f t="shared" si="92"/>
        <v>315</v>
      </c>
      <c r="B321" s="1">
        <f t="shared" si="84"/>
        <v>160</v>
      </c>
      <c r="C321" s="1">
        <f t="shared" si="85"/>
        <v>199</v>
      </c>
      <c r="D321" s="1">
        <f t="shared" si="93"/>
        <v>-7</v>
      </c>
      <c r="E321" s="1">
        <f t="shared" si="94"/>
        <v>4</v>
      </c>
      <c r="F321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</v>
      </c>
      <c r="H321" s="1">
        <f t="shared" si="86"/>
        <v>231</v>
      </c>
      <c r="I321" s="1">
        <f t="shared" si="87"/>
        <v>199</v>
      </c>
      <c r="J321" s="1">
        <f t="shared" si="96"/>
        <v>2</v>
      </c>
      <c r="K321" s="1">
        <f t="shared" si="97"/>
        <v>-1</v>
      </c>
      <c r="L321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</v>
      </c>
      <c r="N321" s="1">
        <f t="shared" si="88"/>
        <v>82</v>
      </c>
      <c r="O321" s="1">
        <f t="shared" si="89"/>
        <v>181</v>
      </c>
      <c r="P321" s="1">
        <f t="shared" si="99"/>
        <v>-5</v>
      </c>
      <c r="Q321" s="1">
        <f t="shared" si="100"/>
        <v>-3</v>
      </c>
      <c r="R321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</v>
      </c>
      <c r="T321" s="1">
        <f t="shared" si="90"/>
        <v>115</v>
      </c>
      <c r="U321" s="1">
        <f t="shared" si="91"/>
        <v>54</v>
      </c>
      <c r="V321" s="1">
        <f t="shared" si="102"/>
        <v>3</v>
      </c>
      <c r="W321" s="1">
        <f t="shared" si="103"/>
        <v>1</v>
      </c>
      <c r="X321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</v>
      </c>
    </row>
    <row r="322" spans="1:24" x14ac:dyDescent="0.25">
      <c r="A322" s="1">
        <f t="shared" si="92"/>
        <v>316</v>
      </c>
      <c r="B322" s="1">
        <f t="shared" si="84"/>
        <v>153</v>
      </c>
      <c r="C322" s="1">
        <f t="shared" si="85"/>
        <v>202</v>
      </c>
      <c r="D322" s="1">
        <f t="shared" si="93"/>
        <v>-7</v>
      </c>
      <c r="E322" s="1">
        <f t="shared" si="94"/>
        <v>3</v>
      </c>
      <c r="F322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</v>
      </c>
      <c r="H322" s="1">
        <f t="shared" si="86"/>
        <v>232</v>
      </c>
      <c r="I322" s="1">
        <f t="shared" si="87"/>
        <v>197</v>
      </c>
      <c r="J322" s="1">
        <f t="shared" si="96"/>
        <v>1</v>
      </c>
      <c r="K322" s="1">
        <f t="shared" si="97"/>
        <v>-2</v>
      </c>
      <c r="L322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</v>
      </c>
      <c r="N322" s="1">
        <f t="shared" si="88"/>
        <v>78</v>
      </c>
      <c r="O322" s="1">
        <f t="shared" si="89"/>
        <v>178</v>
      </c>
      <c r="P322" s="1">
        <f t="shared" si="99"/>
        <v>-4</v>
      </c>
      <c r="Q322" s="1">
        <f t="shared" si="100"/>
        <v>-3</v>
      </c>
      <c r="R322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</v>
      </c>
      <c r="T322" s="1">
        <f t="shared" si="90"/>
        <v>117</v>
      </c>
      <c r="U322" s="1">
        <f t="shared" si="91"/>
        <v>54</v>
      </c>
      <c r="V322" s="1">
        <f t="shared" si="102"/>
        <v>2</v>
      </c>
      <c r="W322" s="1">
        <f t="shared" si="103"/>
        <v>0</v>
      </c>
      <c r="X322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</v>
      </c>
    </row>
    <row r="323" spans="1:24" x14ac:dyDescent="0.25">
      <c r="A323" s="1">
        <f t="shared" si="92"/>
        <v>317</v>
      </c>
      <c r="B323" s="1">
        <f t="shared" si="84"/>
        <v>146</v>
      </c>
      <c r="C323" s="1">
        <f t="shared" si="85"/>
        <v>206</v>
      </c>
      <c r="D323" s="1">
        <f t="shared" si="93"/>
        <v>-7</v>
      </c>
      <c r="E323" s="1">
        <f t="shared" si="94"/>
        <v>4</v>
      </c>
      <c r="F323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</v>
      </c>
      <c r="H323" s="1">
        <f t="shared" si="86"/>
        <v>233</v>
      </c>
      <c r="I323" s="1">
        <f t="shared" si="87"/>
        <v>196</v>
      </c>
      <c r="J323" s="1">
        <f t="shared" si="96"/>
        <v>1</v>
      </c>
      <c r="K323" s="1">
        <f t="shared" si="97"/>
        <v>-1</v>
      </c>
      <c r="L323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</v>
      </c>
      <c r="N323" s="1">
        <f t="shared" si="88"/>
        <v>74</v>
      </c>
      <c r="O323" s="1">
        <f t="shared" si="89"/>
        <v>174</v>
      </c>
      <c r="P323" s="1">
        <f t="shared" si="99"/>
        <v>-4</v>
      </c>
      <c r="Q323" s="1">
        <f t="shared" si="100"/>
        <v>-4</v>
      </c>
      <c r="R323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</v>
      </c>
      <c r="T323" s="1">
        <f t="shared" si="90"/>
        <v>119</v>
      </c>
      <c r="U323" s="1">
        <f t="shared" si="91"/>
        <v>55</v>
      </c>
      <c r="V323" s="1">
        <f t="shared" si="102"/>
        <v>2</v>
      </c>
      <c r="W323" s="1">
        <f t="shared" si="103"/>
        <v>1</v>
      </c>
      <c r="X323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</v>
      </c>
    </row>
    <row r="324" spans="1:24" x14ac:dyDescent="0.25">
      <c r="A324" s="1">
        <f t="shared" si="92"/>
        <v>318</v>
      </c>
      <c r="B324" s="1">
        <f t="shared" si="84"/>
        <v>139</v>
      </c>
      <c r="C324" s="1">
        <f t="shared" si="85"/>
        <v>209</v>
      </c>
      <c r="D324" s="1">
        <f t="shared" si="93"/>
        <v>-7</v>
      </c>
      <c r="E324" s="1">
        <f t="shared" si="94"/>
        <v>3</v>
      </c>
      <c r="F324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</v>
      </c>
      <c r="H324" s="1">
        <f t="shared" si="86"/>
        <v>234</v>
      </c>
      <c r="I324" s="1">
        <f t="shared" si="87"/>
        <v>195</v>
      </c>
      <c r="J324" s="1">
        <f t="shared" si="96"/>
        <v>1</v>
      </c>
      <c r="K324" s="1">
        <f t="shared" si="97"/>
        <v>-1</v>
      </c>
      <c r="L324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</v>
      </c>
      <c r="N324" s="1">
        <f t="shared" si="88"/>
        <v>71</v>
      </c>
      <c r="O324" s="1">
        <f t="shared" si="89"/>
        <v>171</v>
      </c>
      <c r="P324" s="1">
        <f t="shared" si="99"/>
        <v>-3</v>
      </c>
      <c r="Q324" s="1">
        <f t="shared" si="100"/>
        <v>-3</v>
      </c>
      <c r="R324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</v>
      </c>
      <c r="T324" s="1">
        <f t="shared" si="90"/>
        <v>122</v>
      </c>
      <c r="U324" s="1">
        <f t="shared" si="91"/>
        <v>56</v>
      </c>
      <c r="V324" s="1">
        <f t="shared" si="102"/>
        <v>3</v>
      </c>
      <c r="W324" s="1">
        <f t="shared" si="103"/>
        <v>1</v>
      </c>
      <c r="X324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</v>
      </c>
    </row>
    <row r="325" spans="1:24" x14ac:dyDescent="0.25">
      <c r="A325" s="1">
        <f t="shared" si="92"/>
        <v>319</v>
      </c>
      <c r="B325" s="1">
        <f t="shared" si="84"/>
        <v>132</v>
      </c>
      <c r="C325" s="1">
        <f t="shared" si="85"/>
        <v>212</v>
      </c>
      <c r="D325" s="1">
        <f t="shared" si="93"/>
        <v>-7</v>
      </c>
      <c r="E325" s="1">
        <f t="shared" si="94"/>
        <v>3</v>
      </c>
      <c r="F325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</v>
      </c>
      <c r="H325" s="1">
        <f t="shared" si="86"/>
        <v>235</v>
      </c>
      <c r="I325" s="1">
        <f t="shared" si="87"/>
        <v>194</v>
      </c>
      <c r="J325" s="1">
        <f t="shared" si="96"/>
        <v>1</v>
      </c>
      <c r="K325" s="1">
        <f t="shared" si="97"/>
        <v>-1</v>
      </c>
      <c r="L325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</v>
      </c>
      <c r="N325" s="1">
        <f t="shared" si="88"/>
        <v>68</v>
      </c>
      <c r="O325" s="1">
        <f t="shared" si="89"/>
        <v>167</v>
      </c>
      <c r="P325" s="1">
        <f t="shared" si="99"/>
        <v>-3</v>
      </c>
      <c r="Q325" s="1">
        <f t="shared" si="100"/>
        <v>-4</v>
      </c>
      <c r="R325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</v>
      </c>
      <c r="T325" s="1">
        <f t="shared" si="90"/>
        <v>124</v>
      </c>
      <c r="U325" s="1">
        <f t="shared" si="91"/>
        <v>57</v>
      </c>
      <c r="V325" s="1">
        <f t="shared" si="102"/>
        <v>2</v>
      </c>
      <c r="W325" s="1">
        <f t="shared" si="103"/>
        <v>1</v>
      </c>
      <c r="X325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</v>
      </c>
    </row>
    <row r="326" spans="1:24" x14ac:dyDescent="0.25">
      <c r="A326" s="1">
        <f t="shared" si="92"/>
        <v>320</v>
      </c>
      <c r="B326" s="1">
        <f t="shared" si="84"/>
        <v>126</v>
      </c>
      <c r="C326" s="1">
        <f t="shared" si="85"/>
        <v>215</v>
      </c>
      <c r="D326" s="1">
        <f t="shared" si="93"/>
        <v>-6</v>
      </c>
      <c r="E326" s="1">
        <f t="shared" si="94"/>
        <v>3</v>
      </c>
      <c r="F326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</v>
      </c>
      <c r="H326" s="1">
        <f t="shared" si="86"/>
        <v>237</v>
      </c>
      <c r="I326" s="1">
        <f t="shared" si="87"/>
        <v>192</v>
      </c>
      <c r="J326" s="1">
        <f t="shared" si="96"/>
        <v>2</v>
      </c>
      <c r="K326" s="1">
        <f t="shared" si="97"/>
        <v>-2</v>
      </c>
      <c r="L326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</v>
      </c>
      <c r="N326" s="1">
        <f t="shared" si="88"/>
        <v>66</v>
      </c>
      <c r="O326" s="1">
        <f t="shared" si="89"/>
        <v>162</v>
      </c>
      <c r="P326" s="1">
        <f t="shared" si="99"/>
        <v>-2</v>
      </c>
      <c r="Q326" s="1">
        <f t="shared" si="100"/>
        <v>-5</v>
      </c>
      <c r="R326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</v>
      </c>
      <c r="T326" s="1">
        <f t="shared" si="90"/>
        <v>126</v>
      </c>
      <c r="U326" s="1">
        <f t="shared" si="91"/>
        <v>57</v>
      </c>
      <c r="V326" s="1">
        <f t="shared" si="102"/>
        <v>2</v>
      </c>
      <c r="W326" s="1">
        <f t="shared" si="103"/>
        <v>0</v>
      </c>
      <c r="X326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</v>
      </c>
    </row>
    <row r="327" spans="1:24" x14ac:dyDescent="0.25">
      <c r="A327" s="1">
        <f t="shared" si="92"/>
        <v>321</v>
      </c>
      <c r="B327" s="1">
        <f t="shared" ref="B327:B365" si="105">ROUND($B$1/2+$B$3*SIN(4*($A327+90)*PI()/180),0)</f>
        <v>119</v>
      </c>
      <c r="C327" s="1">
        <f t="shared" ref="C327:C365" si="106">ROUND($B$2/2-$B$3*SIN(3*($A327+0)*PI()/180),0)</f>
        <v>217</v>
      </c>
      <c r="D327" s="1">
        <f t="shared" si="93"/>
        <v>-7</v>
      </c>
      <c r="E327" s="1">
        <f t="shared" si="94"/>
        <v>2</v>
      </c>
      <c r="F327" t="str">
        <f t="shared" si="95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</v>
      </c>
      <c r="H327" s="1">
        <f t="shared" ref="H327:H365" si="107">ROUND($B$1/2+$B$3*COS(1*($A327+0)*PI()/180),0)</f>
        <v>238</v>
      </c>
      <c r="I327" s="1">
        <f t="shared" ref="I327:I365" si="108">ROUND($B$2/2-$B$3*SIN(1*($A327+0)*PI()/180),0)</f>
        <v>191</v>
      </c>
      <c r="J327" s="1">
        <f t="shared" si="96"/>
        <v>1</v>
      </c>
      <c r="K327" s="1">
        <f t="shared" si="97"/>
        <v>-1</v>
      </c>
      <c r="L327" t="str">
        <f t="shared" si="98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</v>
      </c>
      <c r="N327" s="1">
        <f t="shared" ref="N327:N365" si="109">ROUND($B$1/2+($B$3*($O$4-1)/$O$4)*COS($O$2*($A327+0)*PI()/180)+($B$3/$O$4)*COS($O$3*($A327+0)*PI()/180),0)</f>
        <v>65</v>
      </c>
      <c r="O327" s="1">
        <f t="shared" ref="O327:O365" si="110">ROUND($B$2/2+($B$3*($O$4-1)/$O$4)*SIN($O$2*($A327+0)*PI()/180)-($B$3/$O$4)*SIN($O$3*($A327+0)*PI()/180),0)</f>
        <v>158</v>
      </c>
      <c r="P327" s="1">
        <f t="shared" si="99"/>
        <v>-1</v>
      </c>
      <c r="Q327" s="1">
        <f t="shared" si="100"/>
        <v>-4</v>
      </c>
      <c r="R327" t="str">
        <f t="shared" si="101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</v>
      </c>
      <c r="T327" s="1">
        <f t="shared" ref="T327:T365" si="111">ROUND($B$1/2+($B$1/40)*16*POWER(SIN(1*($A327+0)*PI()/180),3),0)</f>
        <v>128</v>
      </c>
      <c r="U327" s="1">
        <f t="shared" ref="U327:U365" si="112">ROUND($B$2/2-($B$2/40)*(13*COS(1*($A327+0)*PI()/180)-5*COS(2*($A327+0)*PI()/180)-2*COS(3*($A327+0)*PI()/180)-COS(4*($A327+0)*PI()/180)),0)</f>
        <v>58</v>
      </c>
      <c r="V327" s="1">
        <f t="shared" si="102"/>
        <v>2</v>
      </c>
      <c r="W327" s="1">
        <f t="shared" si="103"/>
        <v>1</v>
      </c>
      <c r="X327" t="str">
        <f t="shared" si="104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</v>
      </c>
    </row>
    <row r="328" spans="1:24" x14ac:dyDescent="0.25">
      <c r="A328" s="1">
        <f t="shared" ref="A328:A365" si="113">A327+1</f>
        <v>322</v>
      </c>
      <c r="B328" s="1">
        <f t="shared" si="105"/>
        <v>113</v>
      </c>
      <c r="C328" s="1">
        <f t="shared" si="106"/>
        <v>219</v>
      </c>
      <c r="D328" s="1">
        <f t="shared" ref="D328:D365" si="114">B328-B327</f>
        <v>-6</v>
      </c>
      <c r="E328" s="1">
        <f t="shared" ref="E328:E365" si="115">C328-C327</f>
        <v>2</v>
      </c>
      <c r="F328" t="str">
        <f t="shared" ref="F328:F365" si="116">CONCATENATE(F327,", ",B328,", ",C328,", ",D328,", ",E328)</f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</v>
      </c>
      <c r="H328" s="1">
        <f t="shared" si="107"/>
        <v>239</v>
      </c>
      <c r="I328" s="1">
        <f t="shared" si="108"/>
        <v>190</v>
      </c>
      <c r="J328" s="1">
        <f t="shared" ref="J328:J365" si="117">H328-H327</f>
        <v>1</v>
      </c>
      <c r="K328" s="1">
        <f t="shared" ref="K328:K365" si="118">I328-I327</f>
        <v>-1</v>
      </c>
      <c r="L328" t="str">
        <f t="shared" ref="L328:L365" si="119">CONCATENATE(L327,", ",H328,", ",I328,", ",J328,", ",K328)</f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</v>
      </c>
      <c r="N328" s="1">
        <f t="shared" si="109"/>
        <v>64</v>
      </c>
      <c r="O328" s="1">
        <f t="shared" si="110"/>
        <v>153</v>
      </c>
      <c r="P328" s="1">
        <f t="shared" ref="P328:P365" si="120">N328-N327</f>
        <v>-1</v>
      </c>
      <c r="Q328" s="1">
        <f t="shared" ref="Q328:Q365" si="121">O328-O327</f>
        <v>-5</v>
      </c>
      <c r="R328" t="str">
        <f t="shared" ref="R328:R365" si="122">CONCATENATE(R327,", ",N328,", ",O328,", ",P328,", ",Q328)</f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</v>
      </c>
      <c r="T328" s="1">
        <f t="shared" si="111"/>
        <v>130</v>
      </c>
      <c r="U328" s="1">
        <f t="shared" si="112"/>
        <v>59</v>
      </c>
      <c r="V328" s="1">
        <f t="shared" ref="V328:V365" si="123">T328-T327</f>
        <v>2</v>
      </c>
      <c r="W328" s="1">
        <f t="shared" ref="W328:W365" si="124">U328-U327</f>
        <v>1</v>
      </c>
      <c r="X328" t="str">
        <f t="shared" ref="X328:X365" si="125">CONCATENATE(X327,", ",T328,", ",U328,", ",V328,", ",W328)</f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</v>
      </c>
    </row>
    <row r="329" spans="1:24" x14ac:dyDescent="0.25">
      <c r="A329" s="1">
        <f t="shared" si="113"/>
        <v>323</v>
      </c>
      <c r="B329" s="1">
        <f t="shared" si="105"/>
        <v>107</v>
      </c>
      <c r="C329" s="1">
        <f t="shared" si="106"/>
        <v>221</v>
      </c>
      <c r="D329" s="1">
        <f t="shared" si="114"/>
        <v>-6</v>
      </c>
      <c r="E329" s="1">
        <f t="shared" si="115"/>
        <v>2</v>
      </c>
      <c r="F329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</v>
      </c>
      <c r="H329" s="1">
        <f t="shared" si="107"/>
        <v>240</v>
      </c>
      <c r="I329" s="1">
        <f t="shared" si="108"/>
        <v>188</v>
      </c>
      <c r="J329" s="1">
        <f t="shared" si="117"/>
        <v>1</v>
      </c>
      <c r="K329" s="1">
        <f t="shared" si="118"/>
        <v>-2</v>
      </c>
      <c r="L329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</v>
      </c>
      <c r="N329" s="1">
        <f t="shared" si="109"/>
        <v>64</v>
      </c>
      <c r="O329" s="1">
        <f t="shared" si="110"/>
        <v>148</v>
      </c>
      <c r="P329" s="1">
        <f t="shared" si="120"/>
        <v>0</v>
      </c>
      <c r="Q329" s="1">
        <f t="shared" si="121"/>
        <v>-5</v>
      </c>
      <c r="R329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</v>
      </c>
      <c r="T329" s="1">
        <f t="shared" si="111"/>
        <v>132</v>
      </c>
      <c r="U329" s="1">
        <f t="shared" si="112"/>
        <v>60</v>
      </c>
      <c r="V329" s="1">
        <f t="shared" si="123"/>
        <v>2</v>
      </c>
      <c r="W329" s="1">
        <f t="shared" si="124"/>
        <v>1</v>
      </c>
      <c r="X329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</v>
      </c>
    </row>
    <row r="330" spans="1:24" x14ac:dyDescent="0.25">
      <c r="A330" s="1">
        <f t="shared" si="113"/>
        <v>324</v>
      </c>
      <c r="B330" s="1">
        <f t="shared" si="105"/>
        <v>101</v>
      </c>
      <c r="C330" s="1">
        <f t="shared" si="106"/>
        <v>223</v>
      </c>
      <c r="D330" s="1">
        <f t="shared" si="114"/>
        <v>-6</v>
      </c>
      <c r="E330" s="1">
        <f t="shared" si="115"/>
        <v>2</v>
      </c>
      <c r="F330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</v>
      </c>
      <c r="H330" s="1">
        <f t="shared" si="107"/>
        <v>241</v>
      </c>
      <c r="I330" s="1">
        <f t="shared" si="108"/>
        <v>187</v>
      </c>
      <c r="J330" s="1">
        <f t="shared" si="117"/>
        <v>1</v>
      </c>
      <c r="K330" s="1">
        <f t="shared" si="118"/>
        <v>-1</v>
      </c>
      <c r="L330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</v>
      </c>
      <c r="N330" s="1">
        <f t="shared" si="109"/>
        <v>65</v>
      </c>
      <c r="O330" s="1">
        <f t="shared" si="110"/>
        <v>143</v>
      </c>
      <c r="P330" s="1">
        <f t="shared" si="120"/>
        <v>1</v>
      </c>
      <c r="Q330" s="1">
        <f t="shared" si="121"/>
        <v>-5</v>
      </c>
      <c r="R330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</v>
      </c>
      <c r="T330" s="1">
        <f t="shared" si="111"/>
        <v>134</v>
      </c>
      <c r="U330" s="1">
        <f t="shared" si="112"/>
        <v>61</v>
      </c>
      <c r="V330" s="1">
        <f t="shared" si="123"/>
        <v>2</v>
      </c>
      <c r="W330" s="1">
        <f t="shared" si="124"/>
        <v>1</v>
      </c>
      <c r="X330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</v>
      </c>
    </row>
    <row r="331" spans="1:24" x14ac:dyDescent="0.25">
      <c r="A331" s="1">
        <f t="shared" si="113"/>
        <v>325</v>
      </c>
      <c r="B331" s="1">
        <f t="shared" si="105"/>
        <v>96</v>
      </c>
      <c r="C331" s="1">
        <f t="shared" si="106"/>
        <v>225</v>
      </c>
      <c r="D331" s="1">
        <f t="shared" si="114"/>
        <v>-5</v>
      </c>
      <c r="E331" s="1">
        <f t="shared" si="115"/>
        <v>2</v>
      </c>
      <c r="F331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</v>
      </c>
      <c r="H331" s="1">
        <f t="shared" si="107"/>
        <v>242</v>
      </c>
      <c r="I331" s="1">
        <f t="shared" si="108"/>
        <v>185</v>
      </c>
      <c r="J331" s="1">
        <f t="shared" si="117"/>
        <v>1</v>
      </c>
      <c r="K331" s="1">
        <f t="shared" si="118"/>
        <v>-2</v>
      </c>
      <c r="L331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</v>
      </c>
      <c r="N331" s="1">
        <f t="shared" si="109"/>
        <v>66</v>
      </c>
      <c r="O331" s="1">
        <f t="shared" si="110"/>
        <v>138</v>
      </c>
      <c r="P331" s="1">
        <f t="shared" si="120"/>
        <v>1</v>
      </c>
      <c r="Q331" s="1">
        <f t="shared" si="121"/>
        <v>-5</v>
      </c>
      <c r="R331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</v>
      </c>
      <c r="T331" s="1">
        <f t="shared" si="111"/>
        <v>136</v>
      </c>
      <c r="U331" s="1">
        <f t="shared" si="112"/>
        <v>63</v>
      </c>
      <c r="V331" s="1">
        <f t="shared" si="123"/>
        <v>2</v>
      </c>
      <c r="W331" s="1">
        <f t="shared" si="124"/>
        <v>2</v>
      </c>
      <c r="X331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</v>
      </c>
    </row>
    <row r="332" spans="1:24" x14ac:dyDescent="0.25">
      <c r="A332" s="1">
        <f t="shared" si="113"/>
        <v>326</v>
      </c>
      <c r="B332" s="1">
        <f t="shared" si="105"/>
        <v>91</v>
      </c>
      <c r="C332" s="1">
        <f t="shared" si="106"/>
        <v>226</v>
      </c>
      <c r="D332" s="1">
        <f t="shared" si="114"/>
        <v>-5</v>
      </c>
      <c r="E332" s="1">
        <f t="shared" si="115"/>
        <v>1</v>
      </c>
      <c r="F332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</v>
      </c>
      <c r="H332" s="1">
        <f t="shared" si="107"/>
        <v>243</v>
      </c>
      <c r="I332" s="1">
        <f t="shared" si="108"/>
        <v>184</v>
      </c>
      <c r="J332" s="1">
        <f t="shared" si="117"/>
        <v>1</v>
      </c>
      <c r="K332" s="1">
        <f t="shared" si="118"/>
        <v>-1</v>
      </c>
      <c r="L332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</v>
      </c>
      <c r="N332" s="1">
        <f t="shared" si="109"/>
        <v>68</v>
      </c>
      <c r="O332" s="1">
        <f t="shared" si="110"/>
        <v>132</v>
      </c>
      <c r="P332" s="1">
        <f t="shared" si="120"/>
        <v>2</v>
      </c>
      <c r="Q332" s="1">
        <f t="shared" si="121"/>
        <v>-6</v>
      </c>
      <c r="R332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</v>
      </c>
      <c r="T332" s="1">
        <f t="shared" si="111"/>
        <v>138</v>
      </c>
      <c r="U332" s="1">
        <f t="shared" si="112"/>
        <v>64</v>
      </c>
      <c r="V332" s="1">
        <f t="shared" si="123"/>
        <v>2</v>
      </c>
      <c r="W332" s="1">
        <f t="shared" si="124"/>
        <v>1</v>
      </c>
      <c r="X332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</v>
      </c>
    </row>
    <row r="333" spans="1:24" x14ac:dyDescent="0.25">
      <c r="A333" s="1">
        <f t="shared" si="113"/>
        <v>327</v>
      </c>
      <c r="B333" s="1">
        <f t="shared" si="105"/>
        <v>86</v>
      </c>
      <c r="C333" s="1">
        <f t="shared" si="106"/>
        <v>227</v>
      </c>
      <c r="D333" s="1">
        <f t="shared" si="114"/>
        <v>-5</v>
      </c>
      <c r="E333" s="1">
        <f t="shared" si="115"/>
        <v>1</v>
      </c>
      <c r="F333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</v>
      </c>
      <c r="H333" s="1">
        <f t="shared" si="107"/>
        <v>244</v>
      </c>
      <c r="I333" s="1">
        <f t="shared" si="108"/>
        <v>182</v>
      </c>
      <c r="J333" s="1">
        <f t="shared" si="117"/>
        <v>1</v>
      </c>
      <c r="K333" s="1">
        <f t="shared" si="118"/>
        <v>-2</v>
      </c>
      <c r="L333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</v>
      </c>
      <c r="N333" s="1">
        <f t="shared" si="109"/>
        <v>71</v>
      </c>
      <c r="O333" s="1">
        <f t="shared" si="110"/>
        <v>127</v>
      </c>
      <c r="P333" s="1">
        <f t="shared" si="120"/>
        <v>3</v>
      </c>
      <c r="Q333" s="1">
        <f t="shared" si="121"/>
        <v>-5</v>
      </c>
      <c r="R333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</v>
      </c>
      <c r="T333" s="1">
        <f t="shared" si="111"/>
        <v>139</v>
      </c>
      <c r="U333" s="1">
        <f t="shared" si="112"/>
        <v>65</v>
      </c>
      <c r="V333" s="1">
        <f t="shared" si="123"/>
        <v>1</v>
      </c>
      <c r="W333" s="1">
        <f t="shared" si="124"/>
        <v>1</v>
      </c>
      <c r="X333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</v>
      </c>
    </row>
    <row r="334" spans="1:24" x14ac:dyDescent="0.25">
      <c r="A334" s="1">
        <f t="shared" si="113"/>
        <v>328</v>
      </c>
      <c r="B334" s="1">
        <f t="shared" si="105"/>
        <v>81</v>
      </c>
      <c r="C334" s="1">
        <f t="shared" si="106"/>
        <v>227</v>
      </c>
      <c r="D334" s="1">
        <f t="shared" si="114"/>
        <v>-5</v>
      </c>
      <c r="E334" s="1">
        <f t="shared" si="115"/>
        <v>0</v>
      </c>
      <c r="F334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</v>
      </c>
      <c r="H334" s="1">
        <f t="shared" si="107"/>
        <v>245</v>
      </c>
      <c r="I334" s="1">
        <f t="shared" si="108"/>
        <v>181</v>
      </c>
      <c r="J334" s="1">
        <f t="shared" si="117"/>
        <v>1</v>
      </c>
      <c r="K334" s="1">
        <f t="shared" si="118"/>
        <v>-1</v>
      </c>
      <c r="L334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</v>
      </c>
      <c r="N334" s="1">
        <f t="shared" si="109"/>
        <v>74</v>
      </c>
      <c r="O334" s="1">
        <f t="shared" si="110"/>
        <v>122</v>
      </c>
      <c r="P334" s="1">
        <f t="shared" si="120"/>
        <v>3</v>
      </c>
      <c r="Q334" s="1">
        <f t="shared" si="121"/>
        <v>-5</v>
      </c>
      <c r="R334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</v>
      </c>
      <c r="T334" s="1">
        <f t="shared" si="111"/>
        <v>141</v>
      </c>
      <c r="U334" s="1">
        <f t="shared" si="112"/>
        <v>66</v>
      </c>
      <c r="V334" s="1">
        <f t="shared" si="123"/>
        <v>2</v>
      </c>
      <c r="W334" s="1">
        <f t="shared" si="124"/>
        <v>1</v>
      </c>
      <c r="X334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</v>
      </c>
    </row>
    <row r="335" spans="1:24" x14ac:dyDescent="0.25">
      <c r="A335" s="1">
        <f t="shared" si="113"/>
        <v>329</v>
      </c>
      <c r="B335" s="1">
        <f t="shared" si="105"/>
        <v>77</v>
      </c>
      <c r="C335" s="1">
        <f t="shared" si="106"/>
        <v>228</v>
      </c>
      <c r="D335" s="1">
        <f t="shared" si="114"/>
        <v>-4</v>
      </c>
      <c r="E335" s="1">
        <f t="shared" si="115"/>
        <v>1</v>
      </c>
      <c r="F335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</v>
      </c>
      <c r="H335" s="1">
        <f t="shared" si="107"/>
        <v>246</v>
      </c>
      <c r="I335" s="1">
        <f t="shared" si="108"/>
        <v>180</v>
      </c>
      <c r="J335" s="1">
        <f t="shared" si="117"/>
        <v>1</v>
      </c>
      <c r="K335" s="1">
        <f t="shared" si="118"/>
        <v>-1</v>
      </c>
      <c r="L335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</v>
      </c>
      <c r="N335" s="1">
        <f t="shared" si="109"/>
        <v>78</v>
      </c>
      <c r="O335" s="1">
        <f t="shared" si="110"/>
        <v>117</v>
      </c>
      <c r="P335" s="1">
        <f t="shared" si="120"/>
        <v>4</v>
      </c>
      <c r="Q335" s="1">
        <f t="shared" si="121"/>
        <v>-5</v>
      </c>
      <c r="R335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</v>
      </c>
      <c r="T335" s="1">
        <f t="shared" si="111"/>
        <v>143</v>
      </c>
      <c r="U335" s="1">
        <f t="shared" si="112"/>
        <v>67</v>
      </c>
      <c r="V335" s="1">
        <f t="shared" si="123"/>
        <v>2</v>
      </c>
      <c r="W335" s="1">
        <f t="shared" si="124"/>
        <v>1</v>
      </c>
      <c r="X335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</v>
      </c>
    </row>
    <row r="336" spans="1:24" x14ac:dyDescent="0.25">
      <c r="A336" s="1">
        <f t="shared" si="113"/>
        <v>330</v>
      </c>
      <c r="B336" s="1">
        <f t="shared" si="105"/>
        <v>73</v>
      </c>
      <c r="C336" s="1">
        <f t="shared" si="106"/>
        <v>228</v>
      </c>
      <c r="D336" s="1">
        <f t="shared" si="114"/>
        <v>-4</v>
      </c>
      <c r="E336" s="1">
        <f t="shared" si="115"/>
        <v>0</v>
      </c>
      <c r="F336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</v>
      </c>
      <c r="H336" s="1">
        <f t="shared" si="107"/>
        <v>247</v>
      </c>
      <c r="I336" s="1">
        <f t="shared" si="108"/>
        <v>178</v>
      </c>
      <c r="J336" s="1">
        <f t="shared" si="117"/>
        <v>1</v>
      </c>
      <c r="K336" s="1">
        <f t="shared" si="118"/>
        <v>-2</v>
      </c>
      <c r="L336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</v>
      </c>
      <c r="N336" s="1">
        <f t="shared" si="109"/>
        <v>83</v>
      </c>
      <c r="O336" s="1">
        <f t="shared" si="110"/>
        <v>112</v>
      </c>
      <c r="P336" s="1">
        <f t="shared" si="120"/>
        <v>5</v>
      </c>
      <c r="Q336" s="1">
        <f t="shared" si="121"/>
        <v>-5</v>
      </c>
      <c r="R336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</v>
      </c>
      <c r="T336" s="1">
        <f t="shared" si="111"/>
        <v>144</v>
      </c>
      <c r="U336" s="1">
        <f t="shared" si="112"/>
        <v>69</v>
      </c>
      <c r="V336" s="1">
        <f t="shared" si="123"/>
        <v>1</v>
      </c>
      <c r="W336" s="1">
        <f t="shared" si="124"/>
        <v>2</v>
      </c>
      <c r="X336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</v>
      </c>
    </row>
    <row r="337" spans="1:24" x14ac:dyDescent="0.25">
      <c r="A337" s="1">
        <f t="shared" si="113"/>
        <v>331</v>
      </c>
      <c r="B337" s="1">
        <f t="shared" si="105"/>
        <v>70</v>
      </c>
      <c r="C337" s="1">
        <f t="shared" si="106"/>
        <v>228</v>
      </c>
      <c r="D337" s="1">
        <f t="shared" si="114"/>
        <v>-3</v>
      </c>
      <c r="E337" s="1">
        <f t="shared" si="115"/>
        <v>0</v>
      </c>
      <c r="F337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</v>
      </c>
      <c r="H337" s="1">
        <f t="shared" si="107"/>
        <v>247</v>
      </c>
      <c r="I337" s="1">
        <f t="shared" si="108"/>
        <v>176</v>
      </c>
      <c r="J337" s="1">
        <f t="shared" si="117"/>
        <v>0</v>
      </c>
      <c r="K337" s="1">
        <f t="shared" si="118"/>
        <v>-2</v>
      </c>
      <c r="L337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</v>
      </c>
      <c r="N337" s="1">
        <f t="shared" si="109"/>
        <v>88</v>
      </c>
      <c r="O337" s="1">
        <f t="shared" si="110"/>
        <v>107</v>
      </c>
      <c r="P337" s="1">
        <f t="shared" si="120"/>
        <v>5</v>
      </c>
      <c r="Q337" s="1">
        <f t="shared" si="121"/>
        <v>-5</v>
      </c>
      <c r="R337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</v>
      </c>
      <c r="T337" s="1">
        <f t="shared" si="111"/>
        <v>145</v>
      </c>
      <c r="U337" s="1">
        <f t="shared" si="112"/>
        <v>70</v>
      </c>
      <c r="V337" s="1">
        <f t="shared" si="123"/>
        <v>1</v>
      </c>
      <c r="W337" s="1">
        <f t="shared" si="124"/>
        <v>1</v>
      </c>
      <c r="X337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</v>
      </c>
    </row>
    <row r="338" spans="1:24" x14ac:dyDescent="0.25">
      <c r="A338" s="1">
        <f t="shared" si="113"/>
        <v>332</v>
      </c>
      <c r="B338" s="1">
        <f t="shared" si="105"/>
        <v>67</v>
      </c>
      <c r="C338" s="1">
        <f t="shared" si="106"/>
        <v>227</v>
      </c>
      <c r="D338" s="1">
        <f t="shared" si="114"/>
        <v>-3</v>
      </c>
      <c r="E338" s="1">
        <f t="shared" si="115"/>
        <v>-1</v>
      </c>
      <c r="F338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</v>
      </c>
      <c r="H338" s="1">
        <f t="shared" si="107"/>
        <v>248</v>
      </c>
      <c r="I338" s="1">
        <f t="shared" si="108"/>
        <v>175</v>
      </c>
      <c r="J338" s="1">
        <f t="shared" si="117"/>
        <v>1</v>
      </c>
      <c r="K338" s="1">
        <f t="shared" si="118"/>
        <v>-1</v>
      </c>
      <c r="L338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</v>
      </c>
      <c r="N338" s="1">
        <f t="shared" si="109"/>
        <v>93</v>
      </c>
      <c r="O338" s="1">
        <f t="shared" si="110"/>
        <v>103</v>
      </c>
      <c r="P338" s="1">
        <f t="shared" si="120"/>
        <v>5</v>
      </c>
      <c r="Q338" s="1">
        <f t="shared" si="121"/>
        <v>-4</v>
      </c>
      <c r="R338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</v>
      </c>
      <c r="T338" s="1">
        <f t="shared" si="111"/>
        <v>147</v>
      </c>
      <c r="U338" s="1">
        <f t="shared" si="112"/>
        <v>71</v>
      </c>
      <c r="V338" s="1">
        <f t="shared" si="123"/>
        <v>2</v>
      </c>
      <c r="W338" s="1">
        <f t="shared" si="124"/>
        <v>1</v>
      </c>
      <c r="X338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</v>
      </c>
    </row>
    <row r="339" spans="1:24" x14ac:dyDescent="0.25">
      <c r="A339" s="1">
        <f t="shared" si="113"/>
        <v>333</v>
      </c>
      <c r="B339" s="1">
        <f t="shared" si="105"/>
        <v>65</v>
      </c>
      <c r="C339" s="1">
        <f t="shared" si="106"/>
        <v>227</v>
      </c>
      <c r="D339" s="1">
        <f t="shared" si="114"/>
        <v>-2</v>
      </c>
      <c r="E339" s="1">
        <f t="shared" si="115"/>
        <v>0</v>
      </c>
      <c r="F339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</v>
      </c>
      <c r="H339" s="1">
        <f t="shared" si="107"/>
        <v>249</v>
      </c>
      <c r="I339" s="1">
        <f t="shared" si="108"/>
        <v>173</v>
      </c>
      <c r="J339" s="1">
        <f t="shared" si="117"/>
        <v>1</v>
      </c>
      <c r="K339" s="1">
        <f t="shared" si="118"/>
        <v>-2</v>
      </c>
      <c r="L339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</v>
      </c>
      <c r="N339" s="1">
        <f t="shared" si="109"/>
        <v>99</v>
      </c>
      <c r="O339" s="1">
        <f t="shared" si="110"/>
        <v>99</v>
      </c>
      <c r="P339" s="1">
        <f t="shared" si="120"/>
        <v>6</v>
      </c>
      <c r="Q339" s="1">
        <f t="shared" si="121"/>
        <v>-4</v>
      </c>
      <c r="R339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</v>
      </c>
      <c r="T339" s="1">
        <f t="shared" si="111"/>
        <v>148</v>
      </c>
      <c r="U339" s="1">
        <f t="shared" si="112"/>
        <v>73</v>
      </c>
      <c r="V339" s="1">
        <f t="shared" si="123"/>
        <v>1</v>
      </c>
      <c r="W339" s="1">
        <f t="shared" si="124"/>
        <v>2</v>
      </c>
      <c r="X339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</v>
      </c>
    </row>
    <row r="340" spans="1:24" x14ac:dyDescent="0.25">
      <c r="A340" s="1">
        <f t="shared" si="113"/>
        <v>334</v>
      </c>
      <c r="B340" s="1">
        <f t="shared" si="105"/>
        <v>63</v>
      </c>
      <c r="C340" s="1">
        <f t="shared" si="106"/>
        <v>226</v>
      </c>
      <c r="D340" s="1">
        <f t="shared" si="114"/>
        <v>-2</v>
      </c>
      <c r="E340" s="1">
        <f t="shared" si="115"/>
        <v>-1</v>
      </c>
      <c r="F340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</v>
      </c>
      <c r="H340" s="1">
        <f t="shared" si="107"/>
        <v>250</v>
      </c>
      <c r="I340" s="1">
        <f t="shared" si="108"/>
        <v>172</v>
      </c>
      <c r="J340" s="1">
        <f t="shared" si="117"/>
        <v>1</v>
      </c>
      <c r="K340" s="1">
        <f t="shared" si="118"/>
        <v>-1</v>
      </c>
      <c r="L340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</v>
      </c>
      <c r="N340" s="1">
        <f t="shared" si="109"/>
        <v>106</v>
      </c>
      <c r="O340" s="1">
        <f t="shared" si="110"/>
        <v>95</v>
      </c>
      <c r="P340" s="1">
        <f t="shared" si="120"/>
        <v>7</v>
      </c>
      <c r="Q340" s="1">
        <f t="shared" si="121"/>
        <v>-4</v>
      </c>
      <c r="R340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</v>
      </c>
      <c r="T340" s="1">
        <f t="shared" si="111"/>
        <v>149</v>
      </c>
      <c r="U340" s="1">
        <f t="shared" si="112"/>
        <v>74</v>
      </c>
      <c r="V340" s="1">
        <f t="shared" si="123"/>
        <v>1</v>
      </c>
      <c r="W340" s="1">
        <f t="shared" si="124"/>
        <v>1</v>
      </c>
      <c r="X340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</v>
      </c>
    </row>
    <row r="341" spans="1:24" x14ac:dyDescent="0.25">
      <c r="A341" s="1">
        <f t="shared" si="113"/>
        <v>335</v>
      </c>
      <c r="B341" s="1">
        <f t="shared" si="105"/>
        <v>62</v>
      </c>
      <c r="C341" s="1">
        <f t="shared" si="106"/>
        <v>225</v>
      </c>
      <c r="D341" s="1">
        <f t="shared" si="114"/>
        <v>-1</v>
      </c>
      <c r="E341" s="1">
        <f t="shared" si="115"/>
        <v>-1</v>
      </c>
      <c r="F341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</v>
      </c>
      <c r="H341" s="1">
        <f t="shared" si="107"/>
        <v>251</v>
      </c>
      <c r="I341" s="1">
        <f t="shared" si="108"/>
        <v>170</v>
      </c>
      <c r="J341" s="1">
        <f t="shared" si="117"/>
        <v>1</v>
      </c>
      <c r="K341" s="1">
        <f t="shared" si="118"/>
        <v>-2</v>
      </c>
      <c r="L341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</v>
      </c>
      <c r="N341" s="1">
        <f t="shared" si="109"/>
        <v>113</v>
      </c>
      <c r="O341" s="1">
        <f t="shared" si="110"/>
        <v>91</v>
      </c>
      <c r="P341" s="1">
        <f t="shared" si="120"/>
        <v>7</v>
      </c>
      <c r="Q341" s="1">
        <f t="shared" si="121"/>
        <v>-4</v>
      </c>
      <c r="R341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</v>
      </c>
      <c r="T341" s="1">
        <f t="shared" si="111"/>
        <v>150</v>
      </c>
      <c r="U341" s="1">
        <f t="shared" si="112"/>
        <v>75</v>
      </c>
      <c r="V341" s="1">
        <f t="shared" si="123"/>
        <v>1</v>
      </c>
      <c r="W341" s="1">
        <f t="shared" si="124"/>
        <v>1</v>
      </c>
      <c r="X341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</v>
      </c>
    </row>
    <row r="342" spans="1:24" x14ac:dyDescent="0.25">
      <c r="A342" s="1">
        <f t="shared" si="113"/>
        <v>336</v>
      </c>
      <c r="B342" s="1">
        <f t="shared" si="105"/>
        <v>61</v>
      </c>
      <c r="C342" s="1">
        <f t="shared" si="106"/>
        <v>223</v>
      </c>
      <c r="D342" s="1">
        <f t="shared" si="114"/>
        <v>-1</v>
      </c>
      <c r="E342" s="1">
        <f t="shared" si="115"/>
        <v>-2</v>
      </c>
      <c r="F342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</v>
      </c>
      <c r="H342" s="1">
        <f t="shared" si="107"/>
        <v>251</v>
      </c>
      <c r="I342" s="1">
        <f t="shared" si="108"/>
        <v>169</v>
      </c>
      <c r="J342" s="1">
        <f t="shared" si="117"/>
        <v>0</v>
      </c>
      <c r="K342" s="1">
        <f t="shared" si="118"/>
        <v>-1</v>
      </c>
      <c r="L342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</v>
      </c>
      <c r="N342" s="1">
        <f t="shared" si="109"/>
        <v>120</v>
      </c>
      <c r="O342" s="1">
        <f t="shared" si="110"/>
        <v>88</v>
      </c>
      <c r="P342" s="1">
        <f t="shared" si="120"/>
        <v>7</v>
      </c>
      <c r="Q342" s="1">
        <f t="shared" si="121"/>
        <v>-3</v>
      </c>
      <c r="R342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</v>
      </c>
      <c r="T342" s="1">
        <f t="shared" si="111"/>
        <v>151</v>
      </c>
      <c r="U342" s="1">
        <f t="shared" si="112"/>
        <v>77</v>
      </c>
      <c r="V342" s="1">
        <f t="shared" si="123"/>
        <v>1</v>
      </c>
      <c r="W342" s="1">
        <f t="shared" si="124"/>
        <v>2</v>
      </c>
      <c r="X342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</v>
      </c>
    </row>
    <row r="343" spans="1:24" x14ac:dyDescent="0.25">
      <c r="A343" s="1">
        <f t="shared" si="113"/>
        <v>337</v>
      </c>
      <c r="B343" s="1">
        <f t="shared" si="105"/>
        <v>60</v>
      </c>
      <c r="C343" s="1">
        <f t="shared" si="106"/>
        <v>221</v>
      </c>
      <c r="D343" s="1">
        <f t="shared" si="114"/>
        <v>-1</v>
      </c>
      <c r="E343" s="1">
        <f t="shared" si="115"/>
        <v>-2</v>
      </c>
      <c r="F343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</v>
      </c>
      <c r="H343" s="1">
        <f t="shared" si="107"/>
        <v>252</v>
      </c>
      <c r="I343" s="1">
        <f t="shared" si="108"/>
        <v>167</v>
      </c>
      <c r="J343" s="1">
        <f t="shared" si="117"/>
        <v>1</v>
      </c>
      <c r="K343" s="1">
        <f t="shared" si="118"/>
        <v>-2</v>
      </c>
      <c r="L343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</v>
      </c>
      <c r="N343" s="1">
        <f t="shared" si="109"/>
        <v>127</v>
      </c>
      <c r="O343" s="1">
        <f t="shared" si="110"/>
        <v>85</v>
      </c>
      <c r="P343" s="1">
        <f t="shared" si="120"/>
        <v>7</v>
      </c>
      <c r="Q343" s="1">
        <f t="shared" si="121"/>
        <v>-3</v>
      </c>
      <c r="R343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</v>
      </c>
      <c r="T343" s="1">
        <f t="shared" si="111"/>
        <v>152</v>
      </c>
      <c r="U343" s="1">
        <f t="shared" si="112"/>
        <v>78</v>
      </c>
      <c r="V343" s="1">
        <f t="shared" si="123"/>
        <v>1</v>
      </c>
      <c r="W343" s="1">
        <f t="shared" si="124"/>
        <v>1</v>
      </c>
      <c r="X343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</v>
      </c>
    </row>
    <row r="344" spans="1:24" x14ac:dyDescent="0.25">
      <c r="A344" s="1">
        <f t="shared" si="113"/>
        <v>338</v>
      </c>
      <c r="B344" s="1">
        <f t="shared" si="105"/>
        <v>60</v>
      </c>
      <c r="C344" s="1">
        <f t="shared" si="106"/>
        <v>219</v>
      </c>
      <c r="D344" s="1">
        <f t="shared" si="114"/>
        <v>0</v>
      </c>
      <c r="E344" s="1">
        <f t="shared" si="115"/>
        <v>-2</v>
      </c>
      <c r="F344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</v>
      </c>
      <c r="H344" s="1">
        <f t="shared" si="107"/>
        <v>253</v>
      </c>
      <c r="I344" s="1">
        <f t="shared" si="108"/>
        <v>165</v>
      </c>
      <c r="J344" s="1">
        <f t="shared" si="117"/>
        <v>1</v>
      </c>
      <c r="K344" s="1">
        <f t="shared" si="118"/>
        <v>-2</v>
      </c>
      <c r="L344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</v>
      </c>
      <c r="N344" s="1">
        <f t="shared" si="109"/>
        <v>135</v>
      </c>
      <c r="O344" s="1">
        <f t="shared" si="110"/>
        <v>83</v>
      </c>
      <c r="P344" s="1">
        <f t="shared" si="120"/>
        <v>8</v>
      </c>
      <c r="Q344" s="1">
        <f t="shared" si="121"/>
        <v>-2</v>
      </c>
      <c r="R344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</v>
      </c>
      <c r="T344" s="1">
        <f t="shared" si="111"/>
        <v>153</v>
      </c>
      <c r="U344" s="1">
        <f t="shared" si="112"/>
        <v>79</v>
      </c>
      <c r="V344" s="1">
        <f t="shared" si="123"/>
        <v>1</v>
      </c>
      <c r="W344" s="1">
        <f t="shared" si="124"/>
        <v>1</v>
      </c>
      <c r="X344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</v>
      </c>
    </row>
    <row r="345" spans="1:24" x14ac:dyDescent="0.25">
      <c r="A345" s="1">
        <f t="shared" si="113"/>
        <v>339</v>
      </c>
      <c r="B345" s="1">
        <f t="shared" si="105"/>
        <v>61</v>
      </c>
      <c r="C345" s="1">
        <f t="shared" si="106"/>
        <v>217</v>
      </c>
      <c r="D345" s="1">
        <f t="shared" si="114"/>
        <v>1</v>
      </c>
      <c r="E345" s="1">
        <f t="shared" si="115"/>
        <v>-2</v>
      </c>
      <c r="F345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</v>
      </c>
      <c r="H345" s="1">
        <f t="shared" si="107"/>
        <v>253</v>
      </c>
      <c r="I345" s="1">
        <f t="shared" si="108"/>
        <v>164</v>
      </c>
      <c r="J345" s="1">
        <f t="shared" si="117"/>
        <v>0</v>
      </c>
      <c r="K345" s="1">
        <f t="shared" si="118"/>
        <v>-1</v>
      </c>
      <c r="L345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</v>
      </c>
      <c r="N345" s="1">
        <f t="shared" si="109"/>
        <v>143</v>
      </c>
      <c r="O345" s="1">
        <f t="shared" si="110"/>
        <v>80</v>
      </c>
      <c r="P345" s="1">
        <f t="shared" si="120"/>
        <v>8</v>
      </c>
      <c r="Q345" s="1">
        <f t="shared" si="121"/>
        <v>-3</v>
      </c>
      <c r="R345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</v>
      </c>
      <c r="T345" s="1">
        <f t="shared" si="111"/>
        <v>154</v>
      </c>
      <c r="U345" s="1">
        <f t="shared" si="112"/>
        <v>81</v>
      </c>
      <c r="V345" s="1">
        <f t="shared" si="123"/>
        <v>1</v>
      </c>
      <c r="W345" s="1">
        <f t="shared" si="124"/>
        <v>2</v>
      </c>
      <c r="X345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</v>
      </c>
    </row>
    <row r="346" spans="1:24" x14ac:dyDescent="0.25">
      <c r="A346" s="1">
        <f t="shared" si="113"/>
        <v>340</v>
      </c>
      <c r="B346" s="1">
        <f t="shared" si="105"/>
        <v>62</v>
      </c>
      <c r="C346" s="1">
        <f t="shared" si="106"/>
        <v>215</v>
      </c>
      <c r="D346" s="1">
        <f t="shared" si="114"/>
        <v>1</v>
      </c>
      <c r="E346" s="1">
        <f t="shared" si="115"/>
        <v>-2</v>
      </c>
      <c r="F346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</v>
      </c>
      <c r="H346" s="1">
        <f t="shared" si="107"/>
        <v>254</v>
      </c>
      <c r="I346" s="1">
        <f t="shared" si="108"/>
        <v>162</v>
      </c>
      <c r="J346" s="1">
        <f t="shared" si="117"/>
        <v>1</v>
      </c>
      <c r="K346" s="1">
        <f t="shared" si="118"/>
        <v>-2</v>
      </c>
      <c r="L346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</v>
      </c>
      <c r="N346" s="1">
        <f t="shared" si="109"/>
        <v>151</v>
      </c>
      <c r="O346" s="1">
        <f t="shared" si="110"/>
        <v>79</v>
      </c>
      <c r="P346" s="1">
        <f t="shared" si="120"/>
        <v>8</v>
      </c>
      <c r="Q346" s="1">
        <f t="shared" si="121"/>
        <v>-1</v>
      </c>
      <c r="R346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</v>
      </c>
      <c r="T346" s="1">
        <f t="shared" si="111"/>
        <v>155</v>
      </c>
      <c r="U346" s="1">
        <f t="shared" si="112"/>
        <v>82</v>
      </c>
      <c r="V346" s="1">
        <f t="shared" si="123"/>
        <v>1</v>
      </c>
      <c r="W346" s="1">
        <f t="shared" si="124"/>
        <v>1</v>
      </c>
      <c r="X346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</v>
      </c>
    </row>
    <row r="347" spans="1:24" x14ac:dyDescent="0.25">
      <c r="A347" s="1">
        <f t="shared" si="113"/>
        <v>341</v>
      </c>
      <c r="B347" s="1">
        <f t="shared" si="105"/>
        <v>63</v>
      </c>
      <c r="C347" s="1">
        <f t="shared" si="106"/>
        <v>212</v>
      </c>
      <c r="D347" s="1">
        <f t="shared" si="114"/>
        <v>1</v>
      </c>
      <c r="E347" s="1">
        <f t="shared" si="115"/>
        <v>-3</v>
      </c>
      <c r="F347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</v>
      </c>
      <c r="H347" s="1">
        <f t="shared" si="107"/>
        <v>255</v>
      </c>
      <c r="I347" s="1">
        <f t="shared" si="108"/>
        <v>161</v>
      </c>
      <c r="J347" s="1">
        <f t="shared" si="117"/>
        <v>1</v>
      </c>
      <c r="K347" s="1">
        <f t="shared" si="118"/>
        <v>-1</v>
      </c>
      <c r="L347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</v>
      </c>
      <c r="N347" s="1">
        <f t="shared" si="109"/>
        <v>160</v>
      </c>
      <c r="O347" s="1">
        <f t="shared" si="110"/>
        <v>78</v>
      </c>
      <c r="P347" s="1">
        <f t="shared" si="120"/>
        <v>9</v>
      </c>
      <c r="Q347" s="1">
        <f t="shared" si="121"/>
        <v>-1</v>
      </c>
      <c r="R347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</v>
      </c>
      <c r="T347" s="1">
        <f t="shared" si="111"/>
        <v>156</v>
      </c>
      <c r="U347" s="1">
        <f t="shared" si="112"/>
        <v>83</v>
      </c>
      <c r="V347" s="1">
        <f t="shared" si="123"/>
        <v>1</v>
      </c>
      <c r="W347" s="1">
        <f t="shared" si="124"/>
        <v>1</v>
      </c>
      <c r="X347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</v>
      </c>
    </row>
    <row r="348" spans="1:24" x14ac:dyDescent="0.25">
      <c r="A348" s="1">
        <f t="shared" si="113"/>
        <v>342</v>
      </c>
      <c r="B348" s="1">
        <f t="shared" si="105"/>
        <v>65</v>
      </c>
      <c r="C348" s="1">
        <f t="shared" si="106"/>
        <v>209</v>
      </c>
      <c r="D348" s="1">
        <f t="shared" si="114"/>
        <v>2</v>
      </c>
      <c r="E348" s="1">
        <f t="shared" si="115"/>
        <v>-3</v>
      </c>
      <c r="F348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</v>
      </c>
      <c r="H348" s="1">
        <f t="shared" si="107"/>
        <v>255</v>
      </c>
      <c r="I348" s="1">
        <f t="shared" si="108"/>
        <v>159</v>
      </c>
      <c r="J348" s="1">
        <f t="shared" si="117"/>
        <v>0</v>
      </c>
      <c r="K348" s="1">
        <f t="shared" si="118"/>
        <v>-2</v>
      </c>
      <c r="L348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</v>
      </c>
      <c r="N348" s="1">
        <f t="shared" si="109"/>
        <v>168</v>
      </c>
      <c r="O348" s="1">
        <f t="shared" si="110"/>
        <v>77</v>
      </c>
      <c r="P348" s="1">
        <f t="shared" si="120"/>
        <v>8</v>
      </c>
      <c r="Q348" s="1">
        <f t="shared" si="121"/>
        <v>-1</v>
      </c>
      <c r="R348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</v>
      </c>
      <c r="T348" s="1">
        <f t="shared" si="111"/>
        <v>156</v>
      </c>
      <c r="U348" s="1">
        <f t="shared" si="112"/>
        <v>84</v>
      </c>
      <c r="V348" s="1">
        <f t="shared" si="123"/>
        <v>0</v>
      </c>
      <c r="W348" s="1">
        <f t="shared" si="124"/>
        <v>1</v>
      </c>
      <c r="X348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</v>
      </c>
    </row>
    <row r="349" spans="1:24" x14ac:dyDescent="0.25">
      <c r="A349" s="1">
        <f t="shared" si="113"/>
        <v>343</v>
      </c>
      <c r="B349" s="1">
        <f t="shared" si="105"/>
        <v>67</v>
      </c>
      <c r="C349" s="1">
        <f t="shared" si="106"/>
        <v>206</v>
      </c>
      <c r="D349" s="1">
        <f t="shared" si="114"/>
        <v>2</v>
      </c>
      <c r="E349" s="1">
        <f t="shared" si="115"/>
        <v>-3</v>
      </c>
      <c r="F349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</v>
      </c>
      <c r="H349" s="1">
        <f t="shared" si="107"/>
        <v>256</v>
      </c>
      <c r="I349" s="1">
        <f t="shared" si="108"/>
        <v>157</v>
      </c>
      <c r="J349" s="1">
        <f t="shared" si="117"/>
        <v>1</v>
      </c>
      <c r="K349" s="1">
        <f t="shared" si="118"/>
        <v>-2</v>
      </c>
      <c r="L349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</v>
      </c>
      <c r="N349" s="1">
        <f t="shared" si="109"/>
        <v>176</v>
      </c>
      <c r="O349" s="1">
        <f t="shared" si="110"/>
        <v>76</v>
      </c>
      <c r="P349" s="1">
        <f t="shared" si="120"/>
        <v>8</v>
      </c>
      <c r="Q349" s="1">
        <f t="shared" si="121"/>
        <v>-1</v>
      </c>
      <c r="R349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</v>
      </c>
      <c r="T349" s="1">
        <f t="shared" si="111"/>
        <v>157</v>
      </c>
      <c r="U349" s="1">
        <f t="shared" si="112"/>
        <v>85</v>
      </c>
      <c r="V349" s="1">
        <f t="shared" si="123"/>
        <v>1</v>
      </c>
      <c r="W349" s="1">
        <f t="shared" si="124"/>
        <v>1</v>
      </c>
      <c r="X349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</v>
      </c>
    </row>
    <row r="350" spans="1:24" x14ac:dyDescent="0.25">
      <c r="A350" s="1">
        <f t="shared" si="113"/>
        <v>344</v>
      </c>
      <c r="B350" s="1">
        <f t="shared" si="105"/>
        <v>70</v>
      </c>
      <c r="C350" s="1">
        <f t="shared" si="106"/>
        <v>202</v>
      </c>
      <c r="D350" s="1">
        <f t="shared" si="114"/>
        <v>3</v>
      </c>
      <c r="E350" s="1">
        <f t="shared" si="115"/>
        <v>-4</v>
      </c>
      <c r="F350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</v>
      </c>
      <c r="H350" s="1">
        <f t="shared" si="107"/>
        <v>256</v>
      </c>
      <c r="I350" s="1">
        <f t="shared" si="108"/>
        <v>156</v>
      </c>
      <c r="J350" s="1">
        <f t="shared" si="117"/>
        <v>0</v>
      </c>
      <c r="K350" s="1">
        <f t="shared" si="118"/>
        <v>-1</v>
      </c>
      <c r="L350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</v>
      </c>
      <c r="N350" s="1">
        <f t="shared" si="109"/>
        <v>184</v>
      </c>
      <c r="O350" s="1">
        <f t="shared" si="110"/>
        <v>77</v>
      </c>
      <c r="P350" s="1">
        <f t="shared" si="120"/>
        <v>8</v>
      </c>
      <c r="Q350" s="1">
        <f t="shared" si="121"/>
        <v>1</v>
      </c>
      <c r="R350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</v>
      </c>
      <c r="T350" s="1">
        <f t="shared" si="111"/>
        <v>157</v>
      </c>
      <c r="U350" s="1">
        <f t="shared" si="112"/>
        <v>87</v>
      </c>
      <c r="V350" s="1">
        <f t="shared" si="123"/>
        <v>0</v>
      </c>
      <c r="W350" s="1">
        <f t="shared" si="124"/>
        <v>2</v>
      </c>
      <c r="X350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</v>
      </c>
    </row>
    <row r="351" spans="1:24" x14ac:dyDescent="0.25">
      <c r="A351" s="1">
        <f t="shared" si="113"/>
        <v>345</v>
      </c>
      <c r="B351" s="1">
        <f t="shared" si="105"/>
        <v>73</v>
      </c>
      <c r="C351" s="1">
        <f t="shared" si="106"/>
        <v>199</v>
      </c>
      <c r="D351" s="1">
        <f t="shared" si="114"/>
        <v>3</v>
      </c>
      <c r="E351" s="1">
        <f t="shared" si="115"/>
        <v>-3</v>
      </c>
      <c r="F351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</v>
      </c>
      <c r="H351" s="1">
        <f t="shared" si="107"/>
        <v>257</v>
      </c>
      <c r="I351" s="1">
        <f t="shared" si="108"/>
        <v>154</v>
      </c>
      <c r="J351" s="1">
        <f t="shared" si="117"/>
        <v>1</v>
      </c>
      <c r="K351" s="1">
        <f t="shared" si="118"/>
        <v>-2</v>
      </c>
      <c r="L351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</v>
      </c>
      <c r="N351" s="1">
        <f t="shared" si="109"/>
        <v>192</v>
      </c>
      <c r="O351" s="1">
        <f t="shared" si="110"/>
        <v>77</v>
      </c>
      <c r="P351" s="1">
        <f t="shared" si="120"/>
        <v>8</v>
      </c>
      <c r="Q351" s="1">
        <f t="shared" si="121"/>
        <v>0</v>
      </c>
      <c r="R351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</v>
      </c>
      <c r="T351" s="1">
        <f t="shared" si="111"/>
        <v>158</v>
      </c>
      <c r="U351" s="1">
        <f t="shared" si="112"/>
        <v>88</v>
      </c>
      <c r="V351" s="1">
        <f t="shared" si="123"/>
        <v>1</v>
      </c>
      <c r="W351" s="1">
        <f t="shared" si="124"/>
        <v>1</v>
      </c>
      <c r="X351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</v>
      </c>
    </row>
    <row r="352" spans="1:24" x14ac:dyDescent="0.25">
      <c r="A352" s="1">
        <f t="shared" si="113"/>
        <v>346</v>
      </c>
      <c r="B352" s="1">
        <f t="shared" si="105"/>
        <v>77</v>
      </c>
      <c r="C352" s="1">
        <f t="shared" si="106"/>
        <v>195</v>
      </c>
      <c r="D352" s="1">
        <f t="shared" si="114"/>
        <v>4</v>
      </c>
      <c r="E352" s="1">
        <f t="shared" si="115"/>
        <v>-4</v>
      </c>
      <c r="F352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</v>
      </c>
      <c r="H352" s="1">
        <f t="shared" si="107"/>
        <v>257</v>
      </c>
      <c r="I352" s="1">
        <f t="shared" si="108"/>
        <v>152</v>
      </c>
      <c r="J352" s="1">
        <f t="shared" si="117"/>
        <v>0</v>
      </c>
      <c r="K352" s="1">
        <f t="shared" si="118"/>
        <v>-2</v>
      </c>
      <c r="L352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</v>
      </c>
      <c r="N352" s="1">
        <f t="shared" si="109"/>
        <v>200</v>
      </c>
      <c r="O352" s="1">
        <f t="shared" si="110"/>
        <v>78</v>
      </c>
      <c r="P352" s="1">
        <f t="shared" si="120"/>
        <v>8</v>
      </c>
      <c r="Q352" s="1">
        <f t="shared" si="121"/>
        <v>1</v>
      </c>
      <c r="R352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</v>
      </c>
      <c r="T352" s="1">
        <f t="shared" si="111"/>
        <v>158</v>
      </c>
      <c r="U352" s="1">
        <f t="shared" si="112"/>
        <v>89</v>
      </c>
      <c r="V352" s="1">
        <f t="shared" si="123"/>
        <v>0</v>
      </c>
      <c r="W352" s="1">
        <f t="shared" si="124"/>
        <v>1</v>
      </c>
      <c r="X352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</v>
      </c>
    </row>
    <row r="353" spans="1:24" x14ac:dyDescent="0.25">
      <c r="A353" s="1">
        <f t="shared" si="113"/>
        <v>347</v>
      </c>
      <c r="B353" s="1">
        <f t="shared" si="105"/>
        <v>81</v>
      </c>
      <c r="C353" s="1">
        <f t="shared" si="106"/>
        <v>191</v>
      </c>
      <c r="D353" s="1">
        <f t="shared" si="114"/>
        <v>4</v>
      </c>
      <c r="E353" s="1">
        <f t="shared" si="115"/>
        <v>-4</v>
      </c>
      <c r="F353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</v>
      </c>
      <c r="H353" s="1">
        <f t="shared" si="107"/>
        <v>257</v>
      </c>
      <c r="I353" s="1">
        <f t="shared" si="108"/>
        <v>150</v>
      </c>
      <c r="J353" s="1">
        <f t="shared" si="117"/>
        <v>0</v>
      </c>
      <c r="K353" s="1">
        <f t="shared" si="118"/>
        <v>-2</v>
      </c>
      <c r="L353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</v>
      </c>
      <c r="N353" s="1">
        <f t="shared" si="109"/>
        <v>207</v>
      </c>
      <c r="O353" s="1">
        <f t="shared" si="110"/>
        <v>80</v>
      </c>
      <c r="P353" s="1">
        <f t="shared" si="120"/>
        <v>7</v>
      </c>
      <c r="Q353" s="1">
        <f t="shared" si="121"/>
        <v>2</v>
      </c>
      <c r="R353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</v>
      </c>
      <c r="T353" s="1">
        <f t="shared" si="111"/>
        <v>159</v>
      </c>
      <c r="U353" s="1">
        <f t="shared" si="112"/>
        <v>90</v>
      </c>
      <c r="V353" s="1">
        <f t="shared" si="123"/>
        <v>1</v>
      </c>
      <c r="W353" s="1">
        <f t="shared" si="124"/>
        <v>1</v>
      </c>
      <c r="X353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</v>
      </c>
    </row>
    <row r="354" spans="1:24" x14ac:dyDescent="0.25">
      <c r="A354" s="1">
        <f t="shared" si="113"/>
        <v>348</v>
      </c>
      <c r="B354" s="1">
        <f t="shared" si="105"/>
        <v>86</v>
      </c>
      <c r="C354" s="1">
        <f t="shared" si="106"/>
        <v>187</v>
      </c>
      <c r="D354" s="1">
        <f t="shared" si="114"/>
        <v>5</v>
      </c>
      <c r="E354" s="1">
        <f t="shared" si="115"/>
        <v>-4</v>
      </c>
      <c r="F354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</v>
      </c>
      <c r="H354" s="1">
        <f t="shared" si="107"/>
        <v>258</v>
      </c>
      <c r="I354" s="1">
        <f t="shared" si="108"/>
        <v>149</v>
      </c>
      <c r="J354" s="1">
        <f t="shared" si="117"/>
        <v>1</v>
      </c>
      <c r="K354" s="1">
        <f t="shared" si="118"/>
        <v>-1</v>
      </c>
      <c r="L354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</v>
      </c>
      <c r="N354" s="1">
        <f t="shared" si="109"/>
        <v>214</v>
      </c>
      <c r="O354" s="1">
        <f t="shared" si="110"/>
        <v>82</v>
      </c>
      <c r="P354" s="1">
        <f t="shared" si="120"/>
        <v>7</v>
      </c>
      <c r="Q354" s="1">
        <f t="shared" si="121"/>
        <v>2</v>
      </c>
      <c r="R354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</v>
      </c>
      <c r="T354" s="1">
        <f t="shared" si="111"/>
        <v>159</v>
      </c>
      <c r="U354" s="1">
        <f t="shared" si="112"/>
        <v>90</v>
      </c>
      <c r="V354" s="1">
        <f t="shared" si="123"/>
        <v>0</v>
      </c>
      <c r="W354" s="1">
        <f t="shared" si="124"/>
        <v>0</v>
      </c>
      <c r="X354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</v>
      </c>
    </row>
    <row r="355" spans="1:24" x14ac:dyDescent="0.25">
      <c r="A355" s="1">
        <f t="shared" si="113"/>
        <v>349</v>
      </c>
      <c r="B355" s="1">
        <f t="shared" si="105"/>
        <v>91</v>
      </c>
      <c r="C355" s="1">
        <f t="shared" si="106"/>
        <v>182</v>
      </c>
      <c r="D355" s="1">
        <f t="shared" si="114"/>
        <v>5</v>
      </c>
      <c r="E355" s="1">
        <f t="shared" si="115"/>
        <v>-5</v>
      </c>
      <c r="F355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</v>
      </c>
      <c r="H355" s="1">
        <f t="shared" si="107"/>
        <v>258</v>
      </c>
      <c r="I355" s="1">
        <f t="shared" si="108"/>
        <v>147</v>
      </c>
      <c r="J355" s="1">
        <f t="shared" si="117"/>
        <v>0</v>
      </c>
      <c r="K355" s="1">
        <f t="shared" si="118"/>
        <v>-2</v>
      </c>
      <c r="L355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</v>
      </c>
      <c r="N355" s="1">
        <f t="shared" si="109"/>
        <v>221</v>
      </c>
      <c r="O355" s="1">
        <f t="shared" si="110"/>
        <v>84</v>
      </c>
      <c r="P355" s="1">
        <f t="shared" si="120"/>
        <v>7</v>
      </c>
      <c r="Q355" s="1">
        <f t="shared" si="121"/>
        <v>2</v>
      </c>
      <c r="R355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</v>
      </c>
      <c r="T355" s="1">
        <f t="shared" si="111"/>
        <v>159</v>
      </c>
      <c r="U355" s="1">
        <f t="shared" si="112"/>
        <v>91</v>
      </c>
      <c r="V355" s="1">
        <f t="shared" si="123"/>
        <v>0</v>
      </c>
      <c r="W355" s="1">
        <f t="shared" si="124"/>
        <v>1</v>
      </c>
      <c r="X355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</v>
      </c>
    </row>
    <row r="356" spans="1:24" x14ac:dyDescent="0.25">
      <c r="A356" s="1">
        <f t="shared" si="113"/>
        <v>350</v>
      </c>
      <c r="B356" s="1">
        <f t="shared" si="105"/>
        <v>96</v>
      </c>
      <c r="C356" s="1">
        <f t="shared" si="106"/>
        <v>178</v>
      </c>
      <c r="D356" s="1">
        <f t="shared" si="114"/>
        <v>5</v>
      </c>
      <c r="E356" s="1">
        <f t="shared" si="115"/>
        <v>-4</v>
      </c>
      <c r="F356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</v>
      </c>
      <c r="H356" s="1">
        <f t="shared" si="107"/>
        <v>258</v>
      </c>
      <c r="I356" s="1">
        <f t="shared" si="108"/>
        <v>145</v>
      </c>
      <c r="J356" s="1">
        <f t="shared" si="117"/>
        <v>0</v>
      </c>
      <c r="K356" s="1">
        <f t="shared" si="118"/>
        <v>-2</v>
      </c>
      <c r="L356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</v>
      </c>
      <c r="N356" s="1">
        <f t="shared" si="109"/>
        <v>227</v>
      </c>
      <c r="O356" s="1">
        <f t="shared" si="110"/>
        <v>87</v>
      </c>
      <c r="P356" s="1">
        <f t="shared" si="120"/>
        <v>6</v>
      </c>
      <c r="Q356" s="1">
        <f t="shared" si="121"/>
        <v>3</v>
      </c>
      <c r="R356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</v>
      </c>
      <c r="T356" s="1">
        <f t="shared" si="111"/>
        <v>159</v>
      </c>
      <c r="U356" s="1">
        <f t="shared" si="112"/>
        <v>92</v>
      </c>
      <c r="V356" s="1">
        <f t="shared" si="123"/>
        <v>0</v>
      </c>
      <c r="W356" s="1">
        <f t="shared" si="124"/>
        <v>1</v>
      </c>
      <c r="X356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</v>
      </c>
    </row>
    <row r="357" spans="1:24" x14ac:dyDescent="0.25">
      <c r="A357" s="1">
        <f t="shared" si="113"/>
        <v>351</v>
      </c>
      <c r="B357" s="1">
        <f t="shared" si="105"/>
        <v>101</v>
      </c>
      <c r="C357" s="1">
        <f t="shared" si="106"/>
        <v>173</v>
      </c>
      <c r="D357" s="1">
        <f t="shared" si="114"/>
        <v>5</v>
      </c>
      <c r="E357" s="1">
        <f t="shared" si="115"/>
        <v>-5</v>
      </c>
      <c r="F357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</v>
      </c>
      <c r="H357" s="1">
        <f t="shared" si="107"/>
        <v>259</v>
      </c>
      <c r="I357" s="1">
        <f t="shared" si="108"/>
        <v>144</v>
      </c>
      <c r="J357" s="1">
        <f t="shared" si="117"/>
        <v>1</v>
      </c>
      <c r="K357" s="1">
        <f t="shared" si="118"/>
        <v>-1</v>
      </c>
      <c r="L357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</v>
      </c>
      <c r="N357" s="1">
        <f t="shared" si="109"/>
        <v>233</v>
      </c>
      <c r="O357" s="1">
        <f t="shared" si="110"/>
        <v>90</v>
      </c>
      <c r="P357" s="1">
        <f t="shared" si="120"/>
        <v>6</v>
      </c>
      <c r="Q357" s="1">
        <f t="shared" si="121"/>
        <v>3</v>
      </c>
      <c r="R357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</v>
      </c>
      <c r="T357" s="1">
        <f t="shared" si="111"/>
        <v>160</v>
      </c>
      <c r="U357" s="1">
        <f t="shared" si="112"/>
        <v>93</v>
      </c>
      <c r="V357" s="1">
        <f t="shared" si="123"/>
        <v>1</v>
      </c>
      <c r="W357" s="1">
        <f t="shared" si="124"/>
        <v>1</v>
      </c>
      <c r="X357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</v>
      </c>
    </row>
    <row r="358" spans="1:24" x14ac:dyDescent="0.25">
      <c r="A358" s="1">
        <f t="shared" si="113"/>
        <v>352</v>
      </c>
      <c r="B358" s="1">
        <f t="shared" si="105"/>
        <v>107</v>
      </c>
      <c r="C358" s="1">
        <f t="shared" si="106"/>
        <v>169</v>
      </c>
      <c r="D358" s="1">
        <f t="shared" si="114"/>
        <v>6</v>
      </c>
      <c r="E358" s="1">
        <f t="shared" si="115"/>
        <v>-4</v>
      </c>
      <c r="F358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-5, 107, 169, 6, -4</v>
      </c>
      <c r="H358" s="1">
        <f t="shared" si="107"/>
        <v>259</v>
      </c>
      <c r="I358" s="1">
        <f t="shared" si="108"/>
        <v>142</v>
      </c>
      <c r="J358" s="1">
        <f t="shared" si="117"/>
        <v>0</v>
      </c>
      <c r="K358" s="1">
        <f t="shared" si="118"/>
        <v>-2</v>
      </c>
      <c r="L358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-1, 259, 142, 0, -2</v>
      </c>
      <c r="N358" s="1">
        <f t="shared" si="109"/>
        <v>239</v>
      </c>
      <c r="O358" s="1">
        <f t="shared" si="110"/>
        <v>93</v>
      </c>
      <c r="P358" s="1">
        <f t="shared" si="120"/>
        <v>6</v>
      </c>
      <c r="Q358" s="1">
        <f t="shared" si="121"/>
        <v>3</v>
      </c>
      <c r="R358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3, 239, 93, 6, 3</v>
      </c>
      <c r="T358" s="1">
        <f t="shared" si="111"/>
        <v>160</v>
      </c>
      <c r="U358" s="1">
        <f t="shared" si="112"/>
        <v>93</v>
      </c>
      <c r="V358" s="1">
        <f t="shared" si="123"/>
        <v>0</v>
      </c>
      <c r="W358" s="1">
        <f t="shared" si="124"/>
        <v>0</v>
      </c>
      <c r="X358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1, 160, 93, 0, 0</v>
      </c>
    </row>
    <row r="359" spans="1:24" x14ac:dyDescent="0.25">
      <c r="A359" s="1">
        <f t="shared" si="113"/>
        <v>353</v>
      </c>
      <c r="B359" s="1">
        <f t="shared" si="105"/>
        <v>113</v>
      </c>
      <c r="C359" s="1">
        <f t="shared" si="106"/>
        <v>164</v>
      </c>
      <c r="D359" s="1">
        <f t="shared" si="114"/>
        <v>6</v>
      </c>
      <c r="E359" s="1">
        <f t="shared" si="115"/>
        <v>-5</v>
      </c>
      <c r="F359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-5, 107, 169, 6, -4, 113, 164, 6, -5</v>
      </c>
      <c r="H359" s="1">
        <f t="shared" si="107"/>
        <v>259</v>
      </c>
      <c r="I359" s="1">
        <f t="shared" si="108"/>
        <v>140</v>
      </c>
      <c r="J359" s="1">
        <f t="shared" si="117"/>
        <v>0</v>
      </c>
      <c r="K359" s="1">
        <f t="shared" si="118"/>
        <v>-2</v>
      </c>
      <c r="L359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-1, 259, 142, 0, -2, 259, 140, 0, -2</v>
      </c>
      <c r="N359" s="1">
        <f t="shared" si="109"/>
        <v>244</v>
      </c>
      <c r="O359" s="1">
        <f t="shared" si="110"/>
        <v>97</v>
      </c>
      <c r="P359" s="1">
        <f t="shared" si="120"/>
        <v>5</v>
      </c>
      <c r="Q359" s="1">
        <f t="shared" si="121"/>
        <v>4</v>
      </c>
      <c r="R359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3, 239, 93, 6, 3, 244, 97, 5, 4</v>
      </c>
      <c r="T359" s="1">
        <f t="shared" si="111"/>
        <v>160</v>
      </c>
      <c r="U359" s="1">
        <f t="shared" si="112"/>
        <v>94</v>
      </c>
      <c r="V359" s="1">
        <f t="shared" si="123"/>
        <v>0</v>
      </c>
      <c r="W359" s="1">
        <f t="shared" si="124"/>
        <v>1</v>
      </c>
      <c r="X359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1, 160, 93, 0, 0, 160, 94, 0, 1</v>
      </c>
    </row>
    <row r="360" spans="1:24" x14ac:dyDescent="0.25">
      <c r="A360" s="1">
        <f t="shared" si="113"/>
        <v>354</v>
      </c>
      <c r="B360" s="1">
        <f t="shared" si="105"/>
        <v>119</v>
      </c>
      <c r="C360" s="1">
        <f t="shared" si="106"/>
        <v>159</v>
      </c>
      <c r="D360" s="1">
        <f t="shared" si="114"/>
        <v>6</v>
      </c>
      <c r="E360" s="1">
        <f t="shared" si="115"/>
        <v>-5</v>
      </c>
      <c r="F360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-5, 107, 169, 6, -4, 113, 164, 6, -5, 119, 159, 6, -5</v>
      </c>
      <c r="H360" s="1">
        <f t="shared" si="107"/>
        <v>259</v>
      </c>
      <c r="I360" s="1">
        <f t="shared" si="108"/>
        <v>138</v>
      </c>
      <c r="J360" s="1">
        <f t="shared" si="117"/>
        <v>0</v>
      </c>
      <c r="K360" s="1">
        <f t="shared" si="118"/>
        <v>-2</v>
      </c>
      <c r="L360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-1, 259, 142, 0, -2, 259, 140, 0, -2, 259, 138, 0, -2</v>
      </c>
      <c r="N360" s="1">
        <f t="shared" si="109"/>
        <v>248</v>
      </c>
      <c r="O360" s="1">
        <f t="shared" si="110"/>
        <v>101</v>
      </c>
      <c r="P360" s="1">
        <f t="shared" si="120"/>
        <v>4</v>
      </c>
      <c r="Q360" s="1">
        <f t="shared" si="121"/>
        <v>4</v>
      </c>
      <c r="R360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3, 239, 93, 6, 3, 244, 97, 5, 4, 248, 101, 4, 4</v>
      </c>
      <c r="T360" s="1">
        <f t="shared" si="111"/>
        <v>160</v>
      </c>
      <c r="U360" s="1">
        <f t="shared" si="112"/>
        <v>95</v>
      </c>
      <c r="V360" s="1">
        <f t="shared" si="123"/>
        <v>0</v>
      </c>
      <c r="W360" s="1">
        <f t="shared" si="124"/>
        <v>1</v>
      </c>
      <c r="X360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1, 160, 93, 0, 0, 160, 94, 0, 1, 160, 95, 0, 1</v>
      </c>
    </row>
    <row r="361" spans="1:24" x14ac:dyDescent="0.25">
      <c r="A361" s="1">
        <f t="shared" si="113"/>
        <v>355</v>
      </c>
      <c r="B361" s="1">
        <f t="shared" si="105"/>
        <v>126</v>
      </c>
      <c r="C361" s="1">
        <f t="shared" si="106"/>
        <v>154</v>
      </c>
      <c r="D361" s="1">
        <f t="shared" si="114"/>
        <v>7</v>
      </c>
      <c r="E361" s="1">
        <f t="shared" si="115"/>
        <v>-5</v>
      </c>
      <c r="F361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-5, 107, 169, 6, -4, 113, 164, 6, -5, 119, 159, 6, -5, 126, 154, 7, -5</v>
      </c>
      <c r="H361" s="1">
        <f t="shared" si="107"/>
        <v>260</v>
      </c>
      <c r="I361" s="1">
        <f t="shared" si="108"/>
        <v>137</v>
      </c>
      <c r="J361" s="1">
        <f t="shared" si="117"/>
        <v>1</v>
      </c>
      <c r="K361" s="1">
        <f t="shared" si="118"/>
        <v>-1</v>
      </c>
      <c r="L361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-1, 259, 142, 0, -2, 259, 140, 0, -2, 259, 138, 0, -2, 260, 137, 1, -1</v>
      </c>
      <c r="N361" s="1">
        <f t="shared" si="109"/>
        <v>251</v>
      </c>
      <c r="O361" s="1">
        <f t="shared" si="110"/>
        <v>105</v>
      </c>
      <c r="P361" s="1">
        <f t="shared" si="120"/>
        <v>3</v>
      </c>
      <c r="Q361" s="1">
        <f t="shared" si="121"/>
        <v>4</v>
      </c>
      <c r="R361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3, 239, 93, 6, 3, 244, 97, 5, 4, 248, 101, 4, 4, 251, 105, 3, 4</v>
      </c>
      <c r="T361" s="1">
        <f t="shared" si="111"/>
        <v>160</v>
      </c>
      <c r="U361" s="1">
        <f t="shared" si="112"/>
        <v>95</v>
      </c>
      <c r="V361" s="1">
        <f t="shared" si="123"/>
        <v>0</v>
      </c>
      <c r="W361" s="1">
        <f t="shared" si="124"/>
        <v>0</v>
      </c>
      <c r="X361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1, 160, 93, 0, 0, 160, 94, 0, 1, 160, 95, 0, 1, 160, 95, 0, 0</v>
      </c>
    </row>
    <row r="362" spans="1:24" x14ac:dyDescent="0.25">
      <c r="A362" s="1">
        <f t="shared" si="113"/>
        <v>356</v>
      </c>
      <c r="B362" s="1">
        <f t="shared" si="105"/>
        <v>132</v>
      </c>
      <c r="C362" s="1">
        <f t="shared" si="106"/>
        <v>149</v>
      </c>
      <c r="D362" s="1">
        <f t="shared" si="114"/>
        <v>6</v>
      </c>
      <c r="E362" s="1">
        <f t="shared" si="115"/>
        <v>-5</v>
      </c>
      <c r="F362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-5, 107, 169, 6, -4, 113, 164, 6, -5, 119, 159, 6, -5, 126, 154, 7, -5, 132, 149, 6, -5</v>
      </c>
      <c r="H362" s="1">
        <f t="shared" si="107"/>
        <v>260</v>
      </c>
      <c r="I362" s="1">
        <f t="shared" si="108"/>
        <v>135</v>
      </c>
      <c r="J362" s="1">
        <f t="shared" si="117"/>
        <v>0</v>
      </c>
      <c r="K362" s="1">
        <f t="shared" si="118"/>
        <v>-2</v>
      </c>
      <c r="L362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-1, 259, 142, 0, -2, 259, 140, 0, -2, 259, 138, 0, -2, 260, 137, 1, -1, 260, 135, 0, -2</v>
      </c>
      <c r="N362" s="1">
        <f t="shared" si="109"/>
        <v>255</v>
      </c>
      <c r="O362" s="1">
        <f t="shared" si="110"/>
        <v>109</v>
      </c>
      <c r="P362" s="1">
        <f t="shared" si="120"/>
        <v>4</v>
      </c>
      <c r="Q362" s="1">
        <f t="shared" si="121"/>
        <v>4</v>
      </c>
      <c r="R362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3, 239, 93, 6, 3, 244, 97, 5, 4, 248, 101, 4, 4, 251, 105, 3, 4, 255, 109, 4, 4</v>
      </c>
      <c r="T362" s="1">
        <f t="shared" si="111"/>
        <v>160</v>
      </c>
      <c r="U362" s="1">
        <f t="shared" si="112"/>
        <v>95</v>
      </c>
      <c r="V362" s="1">
        <f t="shared" si="123"/>
        <v>0</v>
      </c>
      <c r="W362" s="1">
        <f t="shared" si="124"/>
        <v>0</v>
      </c>
      <c r="X362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1, 160, 93, 0, 0, 160, 94, 0, 1, 160, 95, 0, 1, 160, 95, 0, 0, 160, 95, 0, 0</v>
      </c>
    </row>
    <row r="363" spans="1:24" x14ac:dyDescent="0.25">
      <c r="A363" s="1">
        <f t="shared" si="113"/>
        <v>357</v>
      </c>
      <c r="B363" s="1">
        <f t="shared" si="105"/>
        <v>139</v>
      </c>
      <c r="C363" s="1">
        <f t="shared" si="106"/>
        <v>144</v>
      </c>
      <c r="D363" s="1">
        <f t="shared" si="114"/>
        <v>7</v>
      </c>
      <c r="E363" s="1">
        <f t="shared" si="115"/>
        <v>-5</v>
      </c>
      <c r="F363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-5, 107, 169, 6, -4, 113, 164, 6, -5, 119, 159, 6, -5, 126, 154, 7, -5, 132, 149, 6, -5, 139, 144, 7, -5</v>
      </c>
      <c r="H363" s="1">
        <f t="shared" si="107"/>
        <v>260</v>
      </c>
      <c r="I363" s="1">
        <f t="shared" si="108"/>
        <v>133</v>
      </c>
      <c r="J363" s="1">
        <f t="shared" si="117"/>
        <v>0</v>
      </c>
      <c r="K363" s="1">
        <f t="shared" si="118"/>
        <v>-2</v>
      </c>
      <c r="L363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-1, 259, 142, 0, -2, 259, 140, 0, -2, 259, 138, 0, -2, 260, 137, 1, -1, 260, 135, 0, -2, 260, 133, 0, -2</v>
      </c>
      <c r="N363" s="1">
        <f t="shared" si="109"/>
        <v>257</v>
      </c>
      <c r="O363" s="1">
        <f t="shared" si="110"/>
        <v>114</v>
      </c>
      <c r="P363" s="1">
        <f t="shared" si="120"/>
        <v>2</v>
      </c>
      <c r="Q363" s="1">
        <f t="shared" si="121"/>
        <v>5</v>
      </c>
      <c r="R363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3, 239, 93, 6, 3, 244, 97, 5, 4, 248, 101, 4, 4, 251, 105, 3, 4, 255, 109, 4, 4, 257, 114, 2, 5</v>
      </c>
      <c r="T363" s="1">
        <f t="shared" si="111"/>
        <v>160</v>
      </c>
      <c r="U363" s="1">
        <f t="shared" si="112"/>
        <v>96</v>
      </c>
      <c r="V363" s="1">
        <f t="shared" si="123"/>
        <v>0</v>
      </c>
      <c r="W363" s="1">
        <f t="shared" si="124"/>
        <v>1</v>
      </c>
      <c r="X363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1, 160, 93, 0, 0, 160, 94, 0, 1, 160, 95, 0, 1, 160, 95, 0, 0, 160, 95, 0, 0, 160, 96, 0, 1</v>
      </c>
    </row>
    <row r="364" spans="1:24" x14ac:dyDescent="0.25">
      <c r="A364" s="1">
        <f t="shared" si="113"/>
        <v>358</v>
      </c>
      <c r="B364" s="1">
        <f t="shared" si="105"/>
        <v>146</v>
      </c>
      <c r="C364" s="1">
        <f t="shared" si="106"/>
        <v>138</v>
      </c>
      <c r="D364" s="1">
        <f t="shared" si="114"/>
        <v>7</v>
      </c>
      <c r="E364" s="1">
        <f t="shared" si="115"/>
        <v>-6</v>
      </c>
      <c r="F364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-5, 107, 169, 6, -4, 113, 164, 6, -5, 119, 159, 6, -5, 126, 154, 7, -5, 132, 149, 6, -5, 139, 144, 7, -5, 146, 138, 7, -6</v>
      </c>
      <c r="H364" s="1">
        <f t="shared" si="107"/>
        <v>260</v>
      </c>
      <c r="I364" s="1">
        <f t="shared" si="108"/>
        <v>131</v>
      </c>
      <c r="J364" s="1">
        <f t="shared" si="117"/>
        <v>0</v>
      </c>
      <c r="K364" s="1">
        <f t="shared" si="118"/>
        <v>-2</v>
      </c>
      <c r="L364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-1, 259, 142, 0, -2, 259, 140, 0, -2, 259, 138, 0, -2, 260, 137, 1, -1, 260, 135, 0, -2, 260, 133, 0, -2, 260, 131, 0, -2</v>
      </c>
      <c r="N364" s="1">
        <f t="shared" si="109"/>
        <v>259</v>
      </c>
      <c r="O364" s="1">
        <f t="shared" si="110"/>
        <v>118</v>
      </c>
      <c r="P364" s="1">
        <f t="shared" si="120"/>
        <v>2</v>
      </c>
      <c r="Q364" s="1">
        <f t="shared" si="121"/>
        <v>4</v>
      </c>
      <c r="R364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3, 239, 93, 6, 3, 244, 97, 5, 4, 248, 101, 4, 4, 251, 105, 3, 4, 255, 109, 4, 4, 257, 114, 2, 5, 259, 118, 2, 4</v>
      </c>
      <c r="T364" s="1">
        <f t="shared" si="111"/>
        <v>160</v>
      </c>
      <c r="U364" s="1">
        <f t="shared" si="112"/>
        <v>96</v>
      </c>
      <c r="V364" s="1">
        <f t="shared" si="123"/>
        <v>0</v>
      </c>
      <c r="W364" s="1">
        <f t="shared" si="124"/>
        <v>0</v>
      </c>
      <c r="X364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1, 160, 93, 0, 0, 160, 94, 0, 1, 160, 95, 0, 1, 160, 95, 0, 0, 160, 95, 0, 0, 160, 96, 0, 1, 160, 96, 0, 0</v>
      </c>
    </row>
    <row r="365" spans="1:24" x14ac:dyDescent="0.25">
      <c r="A365" s="1">
        <f t="shared" si="113"/>
        <v>359</v>
      </c>
      <c r="B365" s="1">
        <f t="shared" si="105"/>
        <v>153</v>
      </c>
      <c r="C365" s="1">
        <f t="shared" si="106"/>
        <v>133</v>
      </c>
      <c r="D365" s="1">
        <f t="shared" si="114"/>
        <v>7</v>
      </c>
      <c r="E365" s="1">
        <f t="shared" si="115"/>
        <v>-5</v>
      </c>
      <c r="F365" t="str">
        <f t="shared" si="116"/>
        <v>DC.W 160, 128, 7, -5, 167, 123, 7, -5, 174, 118, 7, -5, 181, 112, 7, -6, 188, 107, 7, -5, 194, 102, 6, -5, 201, 97, 7, -5, 207, 92, 6, -5, 213, 87, 6, -5, 219, 83, 6, -4, 224, 78, 5, -5, 229, 74, 5, -4, 234, 69, 5, -5, 239, 65, 5, -4, 243, 61, 4, -4, 247, 57, 4, -4, 250, 54, 3, -3, 253, 50, 3, -4, 255, 47, 2, -3, 257, 44, 2, -3, 258, 41, 1, -3, 259, 39, 1, -2, 260, 37, 1, -2, 260, 35, 0, -2, 259, 33, -1, -2, 258, 31, -1, -2, 257, 30, -1, -1, 255, 29, -2, -1, 253, 29, -2, 0, 250, 28, -3, -1, 247, 28, -3, 0, 243, 28, -4, 0, 239, 29, -4, 1, 234, 29, -5, 0, 229, 30, -5, 1, 224, 31, -5, 1, 219, 33, -5, 2, 213, 35, -6, 2, 207, 37, -6, 2, 201, 39, -6, 2, 194, 41, -7, 2, 188, 44, -6, 3, 181, 47, -7, 3, 174, 50, -7, 3, 167, 54, -7, 4, 160, 57, -7, 3, 153, 61, -7, 4, 146, 65, -7, 4, 139, 69, -7, 4, 132, 74, -7, 5, 126, 78, -6, 4, 119, 83, -7, 5, 113, 87, -6, 4, 107, 92, -6, 5, 101, 97, -6, 5, 96, 102, -5, 5, 91, 107, -5, 5, 86, 112, -5, 5, 81, 118, -5, 6, 77, 123, -4, 5, 73, 128, -4, 5, 70, 133, -3, 5, 67, 138, -3, 5, 65, 144, -2, 6, 63, 149, -2, 5, 62, 154, -1, 5, 61, 159, -1, 5, 60, 164, -1, 5, 60, 169, 0, 5, 61, 173, 1, 4, 62, 178, 1, 5, 63, 182, 1, 4, 65, 187, 2, 5, 67, 191, 2, 4, 70, 195, 3, 4, 73, 199, 3, 4, 77, 202, 4, 3, 81, 206, 4, 4, 86, 209, 5, 3, 91, 212, 5, 3, 96, 215, 5, 3, 101, 217, 5, 2, 107, 219, 6, 2, 113, 221, 6, 2, 119, 223, 6, 2, 126, 225, 7, 2, 132, 226, 6, 1, 139, 227, 7, 1, 146, 227, 7, 0, 153, 228, 7, 1, 160, 228, 7, 0, 167, 228, 7, 0, 174, 227, 7, -1, 181, 227, 7, 0, 188, 226, 7, -1, 194, 225, 6, -1, 201, 223, 7, -2, 207, 221, 6, -2, 213, 219, 6, -2, 219, 217, 6, -2, 224, 215, 5, -2, 229, 212, 5, -3, 234, 209, 5, -3, 239, 206, 5, -3, 243, 202, 4, -4, 247, 199, 4, -3, 250, 195, 3, -4, 253, 191, 3, -4, 255, 187, 2, -4, 257, 182, 2, -5, 258, 178, 1, -4, 259, 173, 1, -5, 260, 169, 1, -4, 260, 164, 0, -5, 259, 159, -1, -5, 258, 154, -1, -5, 257, 149, -1, -5, 255, 144, -2, -5, 253, 138, -2, -6, 250, 133, -3, -5, 247, 128, -3, -5, 243, 123, -4, -5, 239, 118, -4, -5, 234, 112, -5, -6, 229, 107, -5, -5, 224, 102, -5, -5, 219, 97, -5, -5, 213, 92, -6, -5, 207, 87, -6, -5, 201, 83, -6, -4, 194, 78, -7, -5, 188, 74, -6, -4, 181, 69, -7, -5, 174, 65, -7, -4, 167, 61, -7, -4, 160, 57, -7, -4, 153, 54, -7, -3, 146, 50, -7, -4, 139, 47, -7, -3, 132, 44, -7, -3, 126, 41, -6, -3, 119, 39, -7, -2, 113, 37, -6, -2, 107, 35, -6, -2, 101, 33, -6, -2, 96, 31, -5, -2, 91, 30, -5, -1, 86, 29, -5, -1, 81, 29, -5, 0, 77, 28, -4, -1, 73, 28, -4, 0, 70, 28, -3, 0, 67, 29, -3, 1, 65, 29, -2, 0, 63, 30, -2, 1, 62, 31, -1, 1, 61, 33, -1, 2, 60, 35, -1, 2, 60, 37, 0, 2, 61, 39, 1, 2, 62, 41, 1, 2, 63, 44, 1, 3, 65, 47, 2, 3, 67, 50, 2, 3, 70, 54, 3, 4, 73, 57, 3, 3, 77, 61, 4, 4, 81, 65, 4, 4, 86, 69, 5, 4, 91, 74, 5, 5, 96, 78, 5, 4, 101, 83, 5, 5, 107, 87, 6, 4, 113, 92, 6, 5, 119, 97, 6, 5, 126, 102, 7, 5, 132, 107, 6, 5, 139, 112, 7, 5, 146, 118, 7, 6, 153, 123, 7, 5, 160, 128, 7, 5, 167, 133, 7, 5, 174, 138, 7, 5, 181, 144, 7, 6, 188, 149, 7, 5, 194, 154, 6, 5, 201, 159, 7, 5, 207, 164, 6, 5, 213, 169, 6, 5, 219, 173, 6, 4, 224, 178, 5, 5, 229, 182, 5, 4, 234, 187, 5, 5, 239, 191, 5, 4, 243, 195, 4, 4, 247, 199, 4, 4, 250, 202, 3, 3, 253, 206, 3, 4, 255, 209, 2, 3, 257, 212, 2, 3, 258, 215, 1, 3, 259, 217, 1, 2, 260, 219, 1, 2, 260, 221, 0, 2, 259, 223, -1, 2, 258, 225, -1, 2, 257, 226, -1, 1, 255, 227, -2, 1, 253, 227, -2, 0, 250, 228, -3, 1, 247, 228, -3, 0, 243, 228, -4, 0, 239, 227, -4, -1, 234, 227, -5, 0, 229, 226, -5, -1, 224, 225, -5, -1, 219, 223, -5, -2, 213, 221, -6, -2, 207, 219, -6, -2, 201, 217, -6, -2, 194, 215, -7, -2, 188, 212, -6, -3, 181, 209, -7, -3, 174, 206, -7, -3, 167, 202, -7, -4, 160, 199, -7, -3, 153, 195, -7, -4, 146, 191, -7, -4, 139, 187, -7, -4, 132, 182, -7, -5, 126, 178, -6, -4, 119, 173, -7, -5, 113, 169, -6, -4, 107, 164, -6, -5, 101, 159, -6, -5, 96, 154, -5, -5, 91, 149, -5, -5, 86, 144, -5, -5, 81, 138, -5, -6, 77, 133, -4, -5, 73, 128, -4, -5, 70, 123, -3, -5, 67, 118, -3, -5, 65, 112, -2, -6, 63, 107, -2, -5, 62, 102, -1, -5, 61, 97, -1, -5, 60, 92, -1, -5, 60, 87, 0, -5, 61, 83, 1, -4, 62, 78, 1, -5, 63, 74, 1, -4, 65, 69, 2, -5, 67, 65, 2, -4, 70, 61, 3, -4, 73, 57, 3, -4, 77, 54, 4, -3, 81, 50, 4, -4, 86, 47, 5, -3, 91, 44, 5, -3, 96, 41, 5, -3, 101, 39, 5, -2, 107, 37, 6, -2, 113, 35, 6, -2, 119, 33, 6, -2, 126, 31, 7, -2, 132, 30, 6, -1, 139, 29, 7, -1, 146, 29, 7, 0, 153, 28, 7, -1, 160, 28, 7, 0, 167, 28, 7, 0, 174, 29, 7, 1, 181, 29, 7, 0, 188, 30, 7, 1, 194, 31, 6, 1, 201, 33, 7, 2, 207, 35, 6, 2, 213, 37, 6, 2, 219, 39, 6, 2, 224, 41, 5, 2, 229, 44, 5, 3, 234, 47, 5, 3, 239, 50, 5, 3, 243, 54, 4, 4, 247, 57, 4, 3, 250, 61, 3, 4, 253, 65, 3, 4, 255, 69, 2, 4, 257, 74, 2, 5, 258, 78, 1, 4, 259, 83, 1, 5, 260, 87, 1, 4, 260, 92, 0, 5, 259, 97, -1, 5, 258, 102, -1, 5, 257, 107, -1, 5, 255, 112, -2, 5, 253, 118, -2, 6, 250, 123, -3, 5, 247, 128, -3, 5, 243, 133, -4, 5, 239, 138, -4, 5, 234, 144, -5, 6, 229, 149, -5, 5, 224, 154, -5, 5, 219, 159, -5, 5, 213, 164, -6, 5, 207, 169, -6, 5, 201, 173, -6, 4, 194, 178, -7, 5, 188, 182, -6, 4, 181, 187, -7, 5, 174, 191, -7, 4, 167, 195, -7, 4, 160, 199, -7, 4, 153, 202, -7, 3, 146, 206, -7, 4, 139, 209, -7, 3, 132, 212, -7, 3, 126, 215, -6, 3, 119, 217, -7, 2, 113, 219, -6, 2, 107, 221, -6, 2, 101, 223, -6, 2, 96, 225, -5, 2, 91, 226, -5, 1, 86, 227, -5, 1, 81, 227, -5, 0, 77, 228, -4, 1, 73, 228, -4, 0, 70, 228, -3, 0, 67, 227, -3, -1, 65, 227, -2, 0, 63, 226, -2, -1, 62, 225, -1, -1, 61, 223, -1, -2, 60, 221, -1, -2, 60, 219, 0, -2, 61, 217, 1, -2, 62, 215, 1, -2, 63, 212, 1, -3, 65, 209, 2, -3, 67, 206, 2, -3, 70, 202, 3, -4, 73, 199, 3, -3, 77, 195, 4, -4, 81, 191, 4, -4, 86, 187, 5, -4, 91, 182, 5, -5, 96, 178, 5, -4, 101, 173, 5, -5, 107, 169, 6, -4, 113, 164, 6, -5, 119, 159, 6, -5, 126, 154, 7, -5, 132, 149, 6, -5, 139, 144, 7, -5, 146, 138, 7, -6, 153, 133, 7, -5</v>
      </c>
      <c r="H365" s="1">
        <f t="shared" si="107"/>
        <v>260</v>
      </c>
      <c r="I365" s="1">
        <f t="shared" si="108"/>
        <v>130</v>
      </c>
      <c r="J365" s="1">
        <f t="shared" si="117"/>
        <v>0</v>
      </c>
      <c r="K365" s="1">
        <f t="shared" si="118"/>
        <v>-1</v>
      </c>
      <c r="L365" t="str">
        <f t="shared" si="119"/>
        <v>DC.W 260, 128, 0, -2, 260, 126, 0, -2, 260, 125, 0, -1, 260, 123, 0, -2, 260, 121, 0, -2, 260, 119, 0, -2, 259, 118, -1, -1, 259, 116, 0, -2, 259, 114, 0, -2, 259, 112, 0, -2, 258, 111, -1, -1, 258, 109, 0, -2, 258, 107, 0, -2, 257, 106, -1, -1, 257, 104, 0, -2, 257, 102, 0, -2, 256, 100, -1, -2, 256, 99, 0, -1, 255, 97, -1, -2, 255, 95, 0, -2, 254, 94, -1, -1, 253, 92, -1, -2, 253, 91, 0, -1, 252, 89, -1, -2, 251, 87, -1, -2, 251, 86, 0, -1, 250, 84, -1, -2, 249, 83, -1, -1, 248, 81, -1, -2, 247, 80, -1, -1, 247, 78, 0, -2, 246, 76, -1, -2, 245, 75, -1, -1, 244, 74, -1, -1, 243, 72, -1, -2, 242, 71, -1, -1, 241, 69, -1, -2, 240, 68, -1, -1, 239, 66, -1, -2, 238, 65, -1, -1, 237, 64, -1, -1, 235, 62, -2, -2, 234, 61, -1, -1, 233, 60, -1, -1, 232, 59, -1, -1, 231, 57, -1, -2, 229, 56, -2, -1, 228, 55, -1, -1, 227, 54, -1, -1, 226, 53, -1, -1, 224, 51, -2, -2, 223, 50, -1, -1, 222, 49, -1, -1, 220, 48, -2, -1, 219, 47, -1, -1, 217, 46, -2, -1, 216, 45, -1, -1, 214, 44, -2, -1, 213, 43, -1, -1, 212, 42, -1, -1, 210, 41, -2, -1, 208, 41, -2, 0, 207, 40, -1, -1, 205, 39, -2, -1, 204, 38, -1, -1, 202, 37, -2, -1, 201, 37, -1, 0, 199, 36, -2, -1, 197, 35, -2, -1, 196, 35, -1, 0, 194, 34, -2, -1, 193, 33, -1, -1, 191, 33, -2, 0, 189, 32, -2, -1, 188, 32, -1, 0, 186, 31, -2, -1, 184, 31, -2, 0, 182, 31, -2, 0, 181, 30, -1, -1, 179, 30, -2, 0, 177, 30, -2, 0, 176, 29, -1, -1, 174, 29, -2, 0, 172, 29, -2, 0, 170, 29, -2, 0, 169, 28, -1, -1, 167, 28, -2, 0, 165, 28, -2, 0, 163, 28, -2, 0, 162, 28, -1, 0, 160, 28, -2, 0, 158, 28, -2, 0, 157, 28, -1, 0, 155, 28, -2, 0, 153, 28, -2, 0, 151, 28, -2, 0, 150, 29, -1, 1, 148, 29, -2, 0, 146, 29, -2, 0, 144, 29, -2, 0, 143, 30, -1, 1, 141, 30, -2, 0, 139, 30, -2, 0, 138, 31, -1, 1, 136, 31, -2, 0, 134, 31, -2, 0, 132, 32, -2, 1, 131, 32, -1, 0, 129, 33, -2, 1, 127, 33, -2, 0, 126, 34, -1, 1, 124, 35, -2, 1, 123, 35, -1, 0, 121, 36, -2, 1, 119, 37, -2, 1, 118, 37, -1, 0, 116, 38, -2, 1, 115, 39, -1, 1, 113, 40, -2, 1, 112, 41, -1, 1, 110, 41, -2, 0, 108, 42, -2, 1, 107, 43, -1, 1, 106, 44, -1, 1, 104, 45, -2, 1, 103, 46, -1, 1, 101, 47, -2, 1, 100, 48, -1, 1, 98, 49, -2, 1, 97, 50, -1, 1, 96, 51, -1, 1, 94, 53, -2, 2, 93, 54, -1, 1, 92, 55, -1, 1, 91, 56, -1, 1, 89, 57, -2, 1, 88, 59, -1, 2, 87, 60, -1, 1, 86, 61, -1, 1, 85, 62, -1, 1, 83, 64, -2, 2, 82, 65, -1, 1, 81, 66, -1, 1, 80, 68, -1, 2, 79, 69, -1, 1, 78, 71, -1, 2, 77, 72, -1, 1, 76, 74, -1, 2, 75, 75, -1, 1, 74, 76, -1, 1, 73, 78, -1, 2, 73, 80, 0, 2, 72, 81, -1, 1, 71, 83, -1, 2, 70, 84, -1, 1, 69, 86, -1, 2, 69, 87, 0, 1, 68, 89, -1, 2, 67, 91, -1, 2, 67, 92, 0, 1, 66, 94, -1, 2, 65, 95, -1, 1, 65, 97, 0, 2, 64, 99, -1, 2, 64, 100, 0, 1, 63, 102, -1, 2, 63, 104, 0, 2, 63, 106, 0, 2, 62, 107, -1, 1, 62, 109, 0, 2, 62, 111, 0, 2, 61, 112, -1, 1, 61, 114, 0, 2, 61, 116, 0, 2, 61, 118, 0, 2, 60, 119, -1, 1, 60, 121, 0, 2, 60, 123, 0, 2, 60, 125, 0, 2, 60, 126, 0, 1, 60, 128, 0, 2, 60, 130, 0, 2, 60, 131, 0, 1, 60, 133, 0, 2, 60, 135, 0, 2, 60, 137, 0, 2, 61, 138, 1, 1, 61, 140, 0, 2, 61, 142, 0, 2, 61, 144, 0, 2, 62, 145, 1, 1, 62, 147, 0, 2, 62, 149, 0, 2, 63, 150, 1, 1, 63, 152, 0, 2, 63, 154, 0, 2, 64, 156, 1, 2, 64, 157, 0, 1, 65, 159, 1, 2, 65, 161, 0, 2, 66, 162, 1, 1, 67, 164, 1, 2, 67, 165, 0, 1, 68, 167, 1, 2, 69, 169, 1, 2, 69, 170, 0, 1, 70, 172, 1, 2, 71, 173, 1, 1, 72, 175, 1, 2, 73, 176, 1, 1, 73, 178, 0, 2, 74, 180, 1, 2, 75, 181, 1, 1, 76, 182, 1, 1, 77, 184, 1, 2, 78, 185, 1, 1, 79, 187, 1, 2, 80, 188, 1, 1, 81, 190, 1, 2, 82, 191, 1, 1, 83, 192, 1, 1, 85, 194, 2, 2, 86, 195, 1, 1, 87, 196, 1, 1, 88, 197, 1, 1, 89, 199, 1, 2, 91, 200, 2, 1, 92, 201, 1, 1, 93, 202, 1, 1, 94, 203, 1, 1, 96, 205, 2, 2, 97, 206, 1, 1, 98, 207, 1, 1, 100, 208, 2, 1, 101, 209, 1, 1, 103, 210, 2, 1, 104, 211, 1, 1, 106, 212, 2, 1, 107, 213, 1, 1, 108, 214, 1, 1, 110, 215, 2, 1, 112, 215, 2, 0, 113, 216, 1, 1, 115, 217, 2, 1, 116, 218, 1, 1, 118, 219, 2, 1, 119, 219, 1, 0, 121, 220, 2, 1, 123, 221, 2, 1, 124, 221, 1, 0, 126, 222, 2, 1, 127, 223, 1, 1, 129, 223, 2, 0, 131, 224, 2, 1, 132, 224, 1, 0, 134, 225, 2, 1, 136, 225, 2, 0, 138, 225, 2, 0, 139, 226, 1, 1, 141, 226, 2, 0, 143, 226, 2, 0, 144, 227, 1, 1, 146, 227, 2, 0, 148, 227, 2, 0, 150, 227, 2, 0, 151, 228, 1, 1, 153, 228, 2, 0, 155, 228, 2, 0, 157, 228, 2, 0, 158, 228, 1, 0, 160, 228, 2, 0, 162, 228, 2, 0, 163, 228, 1, 0, 165, 228, 2, 0, 167, 228, 2, 0, 169, 228, 2, 0, 170, 227, 1, -1, 172, 227, 2, 0, 174, 227, 2, 0, 176, 227, 2, 0, 177, 226, 1, -1, 179, 226, 2, 0, 181, 226, 2, 0, 182, 225, 1, -1, 184, 225, 2, 0, 186, 225, 2, 0, 188, 224, 2, -1, 189, 224, 1, 0, 191, 223, 2, -1, 193, 223, 2, 0, 194, 222, 1, -1, 196, 221, 2, -1, 197, 221, 1, 0, 199, 220, 2, -1, 201, 219, 2, -1, 202, 219, 1, 0, 204, 218, 2, -1, 205, 217, 1, -1, 207, 216, 2, -1, 208, 215, 1, -1, 210, 215, 2, 0, 212, 214, 2, -1, 213, 213, 1, -1, 214, 212, 1, -1, 216, 211, 2, -1, 217, 210, 1, -1, 219, 209, 2, -1, 220, 208, 1, -1, 222, 207, 2, -1, 223, 206, 1, -1, 224, 205, 1, -1, 226, 203, 2, -2, 227, 202, 1, -1, 228, 201, 1, -1, 229, 200, 1, -1, 231, 199, 2, -1, 232, 197, 1, -2, 233, 196, 1, -1, 234, 195, 1, -1, 235, 194, 1, -1, 237, 192, 2, -2, 238, 191, 1, -1, 239, 190, 1, -1, 240, 188, 1, -2, 241, 187, 1, -1, 242, 185, 1, -2, 243, 184, 1, -1, 244, 182, 1, -2, 245, 181, 1, -1, 246, 180, 1, -1, 247, 178, 1, -2, 247, 176, 0, -2, 248, 175, 1, -1, 249, 173, 1, -2, 250, 172, 1, -1, 251, 170, 1, -2, 251, 169, 0, -1, 252, 167, 1, -2, 253, 165, 1, -2, 253, 164, 0, -1, 254, 162, 1, -2, 255, 161, 1, -1, 255, 159, 0, -2, 256, 157, 1, -2, 256, 156, 0, -1, 257, 154, 1, -2, 257, 152, 0, -2, 257, 150, 0, -2, 258, 149, 1, -1, 258, 147, 0, -2, 258, 145, 0, -2, 259, 144, 1, -1, 259, 142, 0, -2, 259, 140, 0, -2, 259, 138, 0, -2, 260, 137, 1, -1, 260, 135, 0, -2, 260, 133, 0, -2, 260, 131, 0, -2, 260, 130, 0, -1</v>
      </c>
      <c r="N365" s="1">
        <f t="shared" si="109"/>
        <v>260</v>
      </c>
      <c r="O365" s="1">
        <f t="shared" si="110"/>
        <v>123</v>
      </c>
      <c r="P365" s="1">
        <f t="shared" si="120"/>
        <v>1</v>
      </c>
      <c r="Q365" s="1">
        <f t="shared" si="121"/>
        <v>5</v>
      </c>
      <c r="R365" t="str">
        <f t="shared" si="122"/>
        <v>DC.W 260, 128, 0, 5, 260, 133, 0, 5, 259, 138, -1, 5, 257, 142, -2, 4, 255, 147, -2, 5, 251, 151, -4, 4, 248, 155, -3, 4, 244, 159, -4, 4, 239, 163, -5, 4, 233, 166, -6, 3, 227, 169, -6, 3, 221, 172, -6, 3, 214, 174, -7, 2, 207, 176, -7, 2, 200, 178, -7, 2, 192, 179, -8, 1, 184, 179, -8, 0, 176, 180, -8, 1, 168, 179, -8, -1, 160, 178, -8, -1, 151, 177, -9, -1, 143, 176, -8, -1, 135, 173, -8, -3, 127, 171, -8, -2, 120, 168, -7, -3, 113, 165, -7, -3, 106, 161, -7, -4, 99, 157, -7, -4, 93, 153, -6, -4, 88, 149, -5, -4, 83, 144, -5, -5, 78, 139, -5, -5, 74, 134, -4, -5, 71, 129, -3, -5, 68, 124, -3, -5, 66, 118, -2, -6, 65, 113, -1, -5, 64, 108, -1, -5, 64, 103, 0, -5, 65, 98, 1, -5, 66, 94, 1, -4, 68, 89, 2, -5, 71, 85, 3, -4, 74, 82, 3, -3, 78, 78, 4, -4, 82, 75, 4, -3, 87, 72, 5, -3, 92, 70, 5, -2, 98, 68, 6, -2, 104, 67, 6, -1, 111, 66, 7, -1, 118, 66, 7, 0, 125, 66, 7, 0, 132, 67, 7, 1, 140, 68, 8, 1, 147, 69, 7, 1, 155, 72, 8, 3, 163, 74, 8, 2, 170, 77, 7, 3, 178, 81, 8, 4, 185, 85, 7, 4, 192, 89, 7, 4, 199, 94, 7, 5, 205, 99, 6, 5, 211, 104, 6, 5, 217, 110, 6, 6, 222, 115, 5, 5, 227, 121, 5, 6, 231, 127, 4, 6, 235, 133, 4, 6, 238, 140, 3, 7, 241, 146, 3, 6, 243, 152, 2, 6, 244, 158, 1, 6, 245, 163, 1, 5, 245, 169, 0, 6, 244, 174, -1, 5, 243, 179, -1, 5, 242, 184, -1, 5, 239, 188, -3, 4, 237, 192, -2, 4, 233, 196, -4, 4, 229, 199, -4, 3, 225, 201, -4, 2, 220, 203, -5, 2, 215, 205, -5, 2, 210, 205, -5, 0, 204, 206, -6, 1, 198, 205, -6, -1, 191, 204, -7, -1, 185, 203, -6, -1, 178, 201, -7, -2, 172, 198, -6, -3, 165, 195, -7, -3, 158, 192, -7, -3, 152, 187, -6, -5, 145, 183, -7, -4, 139, 178, -6, -5, 133, 172, -6, -6, 127, 166, -6, -6, 122, 160, -5, -6, 117, 154, -5, -6, 112, 147, -5, -7, 107, 140, -5, -7, 104, 133, -3, -7, 100, 126, -4, -7, 97, 119, -3, -7, 95, 111, -2, -8, 93, 104, -2, -7, 91, 97, -2, -7, 90, 90, -1, -7, 90, 84, 0, -6, 90, 77, 0, -7, 91, 71, 1, -6, 92, 66, 1, -5, 94, 60, 2, -6, 96, 56, 2, -4, 99, 51, 3, -5, 102, 47, 3, -4, 106, 44, 4, -3, 110, 41, 4, -3, 114, 39, 4, -2, 119, 38, 5, -1, 124, 37, 5, -1, 129, 37, 5, 0, 134, 37, 5, 0, 140, 38, 6, 1, 145, 40, 5, 2, 151, 42, 6, 2, 157, 45, 6, 3, 162, 49, 5, 4, 168, 53, 6, 4, 173, 58, 5, 5, 178, 63, 5, 5, 183, 69, 5, 6, 188, 75, 5, 6, 193, 82, 5, 7, 197, 88, 4, 6, 200, 96, 3, 8, 204, 103, 4, 7, 207, 111, 3, 8, 210, 119, 3, 8, 212, 127, 2, 8, 214, 135, 2, 8, 215, 143, 1, 8, 216, 151, 1, 8, 216, 158, 0, 7, 216, 166, 0, 8, 215, 173, -1, 7, 214, 180, -1, 7, 212, 187, -2, 7, 210, 193, -2, 6, 208, 199, -2, 6, 205, 205, -3, 6, 202, 210, -3, 5, 199, 214, -3, 4, 195, 218, -4, 4, 191, 221, -4, 3, 187, 223, -4, 2, 182, 225, -5, 2, 177, 226, -5, 1, 173, 227, -4, 1, 168, 227, -5, 0, 163, 226, -5, -1, 158, 224, -5, -2, 153, 222, -5, -2, 148, 219, -5, -3, 144, 216, -4, -3, 139, 212, -5, -4, 135, 207, -4, -5, 131, 202, -4, -5, 127, 196, -4, -6, 124, 189, -3, -7, 121, 183, -3, -6, 118, 176, -3, -7, 116, 168, -2, -8, 114, 161, -2, -7, 112, 153, -2, -8, 111, 145, -1, -8, 110, 136, -1, -9, 110, 128, 0, -8, 110, 120, 0, -8, 111, 111, 1, -9, 112, 103, 1, -8, 114, 95, 2, -8, 116, 88, 2, -7, 118, 80, 2, -8, 121, 73, 3, -7, 124, 67, 3, -6, 127, 60, 3, -7, 131, 54, 4, -6, 135, 49, 4, -5, 139, 44, 4, -5, 144, 40, 5, -4, 148, 37, 4, -3, 153, 34, 5, -3, 158, 32, 5, -2, 163, 30, 5, -2, 168, 29, 5, -1, 173, 29, 5, 0, 177, 30, 4, 1, 182, 31, 5, 1, 187, 33, 5, 2, 191, 35, 4, 2, 195, 38, 4, 3, 199, 42, 4, 4, 202, 46, 3, 4, 205, 51, 3, 5, 208, 57, 3, 6, 210, 63, 2, 6, 212, 69, 2, 6, 214, 76, 2, 7, 215, 83, 1, 7, 216, 90, 1, 7, 216, 98, 0, 8, 216, 105, 0, 7, 215, 113, -1, 8, 214, 121, -1, 8, 212, 129, -2, 8, 210, 137, -2, 8, 207, 145, -3, 8, 204, 153, -3, 8, 200, 160, -4, 7, 197, 168, -3, 8, 193, 174, -4, 6, 188, 181, -5, 7, 183, 187, -5, 6, 178, 193, -5, 6, 173, 198, -5, 5, 168, 203, -5, 5, 162, 207, -6, 4, 157, 211, -5, 4, 151, 214, -6, 3, 145, 216, -6, 2, 140, 218, -5, 2, 134, 219, -6, 1, 129, 219, -5, 0, 124, 219, -5, 0, 119, 218, -5, -1, 114, 217, -5, -1, 110, 215, -4, -2, 106, 212, -4, -3, 102, 209, -4, -3, 99, 205, -3, -4, 96, 200, -3, -5, 94, 196, -2, -4, 92, 190, -2, -6, 91, 185, -1, -5, 90, 179, -1, -6, 90, 172, 0, -7, 90, 166, 0, -6, 91, 159, 1, -7, 93, 152, 2, -7, 95, 145, 2, -7, 97, 137, 2, -8, 100, 130, 3, -7, 104, 123, 4, -7, 107, 116, 3, -7, 112, 109, 5, -7, 117, 102, 5, -7, 122, 96, 5, -6, 127, 90, 5, -6, 133, 84, 6, -6, 139, 78, 6, -6, 145, 73, 6, -5, 152, 69, 7, -4, 158, 64, 6, -5, 165, 61, 7, -3, 172, 58, 7, -3, 178, 55, 6, -3, 185, 53, 7, -2, 191, 52, 6, -1, 198, 51, 7, -1, 204, 50, 6, -1, 210, 51, 6, 1, 215, 51, 5, 0, 220, 53, 5, 2, 225, 55, 5, 2, 229, 57, 4, 2, 233, 60, 4, 3, 237, 64, 4, 4, 239, 68, 2, 4, 242, 72, 3, 4, 243, 77, 1, 5, 244, 82, 1, 5, 245, 87, 1, 5, 245, 93, 0, 6, 244, 98, -1, 5, 243, 104, -1, 6, 241, 110, -2, 6, 238, 116, -3, 6, 235, 123, -3, 7, 231, 129, -4, 6, 227, 135, -4, 6, 222, 141, -5, 6, 217, 146, -5, 5, 211, 152, -6, 6, 205, 157, -6, 5, 199, 162, -6, 5, 192, 167, -7, 5, 185, 171, -7, 4, 178, 175, -7, 4, 170, 179, -8, 4, 163, 182, -7, 3, 155, 184, -8, 2, 147, 187, -8, 3, 140, 188, -7, 1, 132, 189, -8, 1, 125, 190, -7, 1, 118, 190, -7, 0, 111, 190, -7, 0, 104, 189, -7, -1, 98, 188, -6, -1, 92, 186, -6, -2, 87, 184, -5, -2, 82, 181, -5, -3, 78, 178, -4, -3, 74, 174, -4, -4, 71, 171, -3, -3, 68, 167, -3, -4, 66, 162, -2, -5, 65, 158, -1, -4, 64, 153, -1, -5, 64, 148, 0, -5, 65, 143, 1, -5, 66, 138, 1, -5, 68, 132, 2, -6, 71, 127, 3, -5, 74, 122, 3, -5, 78, 117, 4, -5, 83, 112, 5, -5, 88, 107, 5, -5, 93, 103, 5, -4, 99, 99, 6, -4, 106, 95, 7, -4, 113, 91, 7, -4, 120, 88, 7, -3, 127, 85, 7, -3, 135, 83, 8, -2, 143, 80, 8, -3, 151, 79, 8, -1, 160, 78, 9, -1, 168, 77, 8, -1, 176, 76, 8, -1, 184, 77, 8, 1, 192, 77, 8, 0, 200, 78, 8, 1, 207, 80, 7, 2, 214, 82, 7, 2, 221, 84, 7, 2, 227, 87, 6, 3, 233, 90, 6, 3, 239, 93, 6, 3, 244, 97, 5, 4, 248, 101, 4, 4, 251, 105, 3, 4, 255, 109, 4, 4, 257, 114, 2, 5, 259, 118, 2, 4, 260, 123, 1, 5</v>
      </c>
      <c r="T365" s="1">
        <f t="shared" si="111"/>
        <v>160</v>
      </c>
      <c r="U365" s="1">
        <f t="shared" si="112"/>
        <v>96</v>
      </c>
      <c r="V365" s="1">
        <f t="shared" si="123"/>
        <v>0</v>
      </c>
      <c r="W365" s="1">
        <f t="shared" si="124"/>
        <v>0</v>
      </c>
      <c r="X365" t="str">
        <f t="shared" si="125"/>
        <v>DC.W 160, 96, 0, 0, 160, 96, 0, 0, 160, 96, 0, 0, 160, 96, 0, 0, 160, 95, 0, -1, 160, 95, 0, 0, 160, 95, 0, 0, 160, 94, 0, -1, 160, 93, 0, -1, 160, 93, 0, 0, 161, 92, 1, -1, 161, 91, 0, -1, 161, 90, 0, -1, 161, 90, 0, 0, 162, 89, 1, -1, 162, 88, 0, -1, 163, 87, 1, -1, 163, 85, 0, -2, 164, 84, 1, -1, 164, 83, 0, -1, 165, 82, 1, -1, 166, 81, 1, -1, 167, 79, 1, -2, 168, 78, 1, -1, 169, 77, 1, -1, 170, 75, 1, -2, 171, 74, 1, -1, 172, 73, 1, -1, 173, 71, 1, -2, 175, 70, 2, -1, 176, 69, 1, -1, 177, 67, 1, -2, 179, 66, 2, -1, 181, 65, 2, -1, 182, 64, 1, -1, 184, 63, 2, -1, 186, 61, 2, -2, 188, 60, 2, -1, 190, 59, 2, -1, 192, 58, 2, -1, 194, 57, 2, -1, 196, 57, 2, 0, 198, 56, 2, -1, 201, 55, 3, -1, 203, 54, 2, -1, 205, 54, 2, 0, 208, 53, 3, -1, 210, 53, 2, 0, 213, 52, 3, -1, 215, 52, 2, 0, 218, 52, 3, 0, 220, 52, 2, 0, 223, 52, 3, 0, 225, 52, 2, 0, 228, 52, 3, 0, 230, 52, 2, 0, 233, 52, 3, 0, 236, 53, 3, 1, 238, 53, 2, 0, 241, 54, 3, 1, 243, 54, 2, 0, 246, 55, 3, 1, 248, 56, 2, 1, 251, 57, 3, 1, 253, 58, 2, 1, 255, 59, 2, 1, 258, 60, 3, 1, 260, 61, 2, 1, 262, 62, 2, 1, 264, 64, 2, 2, 266, 65, 2, 1, 268, 67, 2, 2, 270, 68, 2, 1, 272, 70, 2, 2, 274, 71, 2, 1, 275, 73, 1, 2, 277, 75, 2, 2, 278, 76, 1, 1, 280, 78, 2, 2, 281, 80, 1, 2, 282, 82, 1, 2, 283, 84, 1, 2, 284, 86, 1, 2, 285, 88, 1, 2, 286, 90, 1, 2, 287, 92, 1, 2, 287, 94, 0, 2, 287, 96, 0, 2, 288, 98, 1, 2, 288, 100, 0, 2, 288, 102, 0, 2, 288, 105, 0, 3, 288, 107, 0, 2, 287, 109, -1, 2, 287, 111, 0, 2, 287, 113, 0, 2, 286, 115, -1, 2, 285, 117, -1, 2, 284, 119, -1, 2, 283, 122, -1, 3, 282, 124, -1, 2, 281, 126, -1, 2, 280, 128, -1, 2, 278, 130, -2, 2, 277, 132, -1, 2, 275, 134, -2, 2, 274, 136, -1, 2, 272, 138, -2, 2, 270, 140, -2, 2, 268, 142, -2, 2, 266, 144, -2, 2, 264, 146, -2, 2, 262, 148, -2, 2, 260, 150, -2, 2, 258, 152, -2, 2, 255, 154, -3, 2, 253, 156, -2, 2, 251, 158, -2, 2, 248, 159, -3, 1, 246, 161, -2, 2, 243, 163, -3, 2, 241, 165, -2, 2, 238, 167, -3, 2, 236, 169, -2, 2, 233, 170, -3, 1, 230, 172, -3, 2, 228, 174, -2, 2, 225, 176, -3, 2, 223, 178, -2, 2, 220, 179, -3, 1, 218, 181, -2, 2, 215, 183, -3, 2, 213, 184, -2, 1, 210, 186, -3, 2, 208, 188, -2, 2, 205, 189, -3, 1, 203, 191, -2, 2, 201, 193, -2, 2, 198, 194, -3, 1, 196, 196, -2, 2, 194, 198, -2, 2, 192, 199, -2, 1, 190, 201, -2, 2, 188, 202, -2, 1, 186, 204, -2, 2, 184, 206, -2, 2, 182, 207, -2, 1, 181, 209, -1, 2, 179, 210, -2, 1, 177, 211, -2, 1, 176, 213, -1, 2, 175, 214, -1, 1, 173, 216, -2, 2, 172, 217, -1, 1, 171, 218, -1, 1, 170, 220, -1, 2, 169, 221, -1, 1, 168, 222, -1, 1, 167, 223, -1, 1, 166, 224, -1, 1, 165, 225, -1, 1, 164, 226, -1, 1, 164, 227, 0, 1, 163, 228, -1, 1, 163, 229, 0, 1, 162, 230, -1, 1, 162, 231, 0, 1, 161, 232, -1, 1, 161, 233, 0, 1, 161, 233, 0, 0, 161, 234, 0, 1, 160, 234, -1, 0, 160, 235, 0, 1, 160, 235, 0, 0, 160, 236, 0, 1, 160, 236, 0, 0, 160, 236, 0, 0, 160, 237, 0, 1, 160, 237, 0, 0, 160, 237, 0, 0, 160, 237, 0, 0, 160, 237, 0, 0, 160, 237, 0, 0, 160, 237, 0, 0, 160, 236, 0, -1, 160, 236, 0, 0, 160, 236, 0, 0, 160, 235, 0, -1, 160, 235, 0, 0, 160, 234, 0, -1, 159, 234, -1, 0, 159, 233, 0, -1, 159, 233, 0, 0, 159, 232, 0, -1, 158, 231, -1, -1, 158, 230, 0, -1, 157, 229, -1, -1, 157, 228, 0, -1, 156, 227, -1, -1, 156, 226, 0, -1, 155, 225, -1, -1, 154, 224, -1, -1, 153, 223, -1, -1, 152, 222, -1, -1, 151, 221, -1, -1, 150, 220, -1, -1, 149, 218, -1, -2, 148, 217, -1, -1, 147, 216, -1, -1, 145, 214, -2, -2, 144, 213, -1, -1, 143, 211, -1, -2, 141, 210, -2, -1, 139, 209, -2, -1, 138, 207, -1, -2, 136, 206, -2, -1, 134, 204, -2, -2, 132, 202, -2, -2, 130, 201, -2, -1, 128, 199, -2, -2, 126, 198, -2, -1, 124, 196, -2, -2, 122, 194, -2, -2, 119, 193, -3, -1, 117, 191, -2, -2, 115, 189, -2, -2, 112, 188, -3, -1, 110, 186, -2, -2, 107, 184, -3, -2, 105, 183, -2, -1, 102, 181, -3, -2, 100, 179, -2, -2, 97, 178, -3, -1, 95, 176, -2, -2, 92, 174, -3, -2, 90, 172, -2, -2, 87, 170, -3, -2, 84, 169, -3, -1, 82, 167, -2, -2, 79, 165, -3, -2, 77, 163, -2, -2, 74, 161, -3, -2, 72, 159, -2, -2, 69, 158, -3, -1, 67, 156, -2, -2, 65, 154, -2, -2, 62, 152, -3, -2, 60, 150, -2, -2, 58, 148, -2, -2, 56, 146, -2, -2, 54, 144, -2, -2, 52, 142, -2, -2, 50, 140, -2, -2, 48, 138, -2, -2, 46, 136, -2, -2, 45, 134, -1, -2, 43, 132, -2, -2, 42, 130, -1, -2, 40, 128, -2, -2, 39, 126, -1, -2, 38, 124, -1, -2, 37, 122, -1, -2, 36, 119, -1, -3, 35, 117, -1, -2, 34, 115, -1, -2, 33, 113, -1, -2, 33, 111, 0, -2, 33, 109, 0, -2, 32, 107, -1, -2, 32, 105, 0, -2, 32, 102, 0, -3, 32, 100, 0, -2, 32, 98, 0, -2, 33, 96, 1, -2, 33, 94, 0, -2, 33, 92, 0, -2, 34, 90, 1, -2, 35, 88, 1, -2, 36, 86, 1, -2, 37, 84, 1, -2, 38, 82, 1, -2, 39, 80, 1, -2, 40, 78, 1, -2, 42, 76, 2, -2, 43, 75, 1, -1, 45, 73, 2, -2, 46, 71, 1, -2, 48, 70, 2, -1, 50, 68, 2, -2, 52, 67, 2, -1, 54, 65, 2, -2, 56, 64, 2, -1, 58, 62, 2, -2, 60, 61, 2, -1, 62, 60, 2, -1, 65, 59, 3, -1, 67, 58, 2, -1, 69, 57, 2, -1, 72, 56, 3, -1, 74, 55, 2, -1, 77, 54, 3, -1, 79, 54, 2, 0, 82, 53, 3, -1, 84, 53, 2, 0, 87, 52, 3, -1, 90, 52, 3, 0, 92, 52, 2, 0, 95, 52, 3, 0, 97, 52, 2, 0, 100, 52, 3, 0, 102, 52, 2, 0, 105, 52, 3, 0, 107, 52, 2, 0, 110, 53, 3, 1, 112, 53, 2, 0, 115, 54, 3, 1, 117, 54, 2, 0, 119, 55, 2, 1, 122, 56, 3, 1, 124, 57, 2, 1, 126, 57, 2, 0, 128, 58, 2, 1, 130, 59, 2, 1, 132, 60, 2, 1, 134, 61, 2, 1, 136, 63, 2, 2, 138, 64, 2, 1, 139, 65, 1, 1, 141, 66, 2, 1, 143, 67, 2, 1, 144, 69, 1, 2, 145, 70, 1, 1, 147, 71, 2, 1, 148, 73, 1, 2, 149, 74, 1, 1, 150, 75, 1, 1, 151, 77, 1, 2, 152, 78, 1, 1, 153, 79, 1, 1, 154, 81, 1, 2, 155, 82, 1, 1, 156, 83, 1, 1, 156, 84, 0, 1, 157, 85, 1, 1, 157, 87, 0, 2, 158, 88, 1, 1, 158, 89, 0, 1, 159, 90, 1, 1, 159, 90, 0, 0, 159, 91, 0, 1, 159, 92, 0, 1, 160, 93, 1, 1, 160, 93, 0, 0, 160, 94, 0, 1, 160, 95, 0, 1, 160, 95, 0, 0, 160, 95, 0, 0, 160, 96, 0, 1, 160, 96, 0, 0, 160, 96, 0, 0</v>
      </c>
    </row>
    <row r="366" spans="1:24" x14ac:dyDescent="0.25">
      <c r="B366" s="1"/>
      <c r="C366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1"/>
  <sheetViews>
    <sheetView workbookViewId="0"/>
  </sheetViews>
  <sheetFormatPr baseColWidth="10" defaultRowHeight="15" x14ac:dyDescent="0.25"/>
  <sheetData>
    <row r="1" spans="1:7" x14ac:dyDescent="0.25">
      <c r="A1" t="s">
        <v>131</v>
      </c>
      <c r="B1">
        <v>100</v>
      </c>
      <c r="D1" s="1" t="s">
        <v>128</v>
      </c>
      <c r="E1" s="1" t="s">
        <v>129</v>
      </c>
      <c r="F1" s="1" t="s">
        <v>130</v>
      </c>
    </row>
    <row r="2" spans="1:7" x14ac:dyDescent="0.25">
      <c r="D2">
        <f t="shared" ref="D2:D65" ca="1" si="0">RAND()</f>
        <v>0.78497132280636905</v>
      </c>
      <c r="E2" s="1">
        <f t="shared" ref="E2:E65" ca="1" si="1">RANDBETWEEN(0,$B$1)</f>
        <v>18</v>
      </c>
      <c r="F2" s="1">
        <v>0</v>
      </c>
      <c r="G2" t="str">
        <f ca="1">CONCATENATE("DC.B ",E2,", ",F2)</f>
        <v>DC.B 18, 0</v>
      </c>
    </row>
    <row r="3" spans="1:7" x14ac:dyDescent="0.25">
      <c r="D3">
        <f t="shared" ca="1" si="0"/>
        <v>0.34123748612675464</v>
      </c>
      <c r="E3" s="1">
        <f t="shared" ca="1" si="1"/>
        <v>97</v>
      </c>
      <c r="F3" s="1">
        <v>0</v>
      </c>
      <c r="G3" t="str">
        <f t="shared" ref="G3:G66" ca="1" si="2">CONCATENATE(G2,", ",E3,", ",F3)</f>
        <v>DC.B 18, 0, 97, 0</v>
      </c>
    </row>
    <row r="4" spans="1:7" x14ac:dyDescent="0.25">
      <c r="D4">
        <f t="shared" ca="1" si="0"/>
        <v>0.87846390324986146</v>
      </c>
      <c r="E4" s="1">
        <f t="shared" ca="1" si="1"/>
        <v>9</v>
      </c>
      <c r="F4" s="1">
        <v>0</v>
      </c>
      <c r="G4" t="str">
        <f t="shared" ca="1" si="2"/>
        <v>DC.B 18, 0, 97, 0, 9, 0</v>
      </c>
    </row>
    <row r="5" spans="1:7" x14ac:dyDescent="0.25">
      <c r="D5">
        <f t="shared" ca="1" si="0"/>
        <v>0.89036626562050469</v>
      </c>
      <c r="E5" s="1">
        <f t="shared" ca="1" si="1"/>
        <v>92</v>
      </c>
      <c r="F5" s="1">
        <v>0</v>
      </c>
      <c r="G5" t="str">
        <f t="shared" ca="1" si="2"/>
        <v>DC.B 18, 0, 97, 0, 9, 0, 92, 0</v>
      </c>
    </row>
    <row r="6" spans="1:7" x14ac:dyDescent="0.25">
      <c r="D6">
        <f t="shared" ca="1" si="0"/>
        <v>0.33320613119537212</v>
      </c>
      <c r="E6" s="1">
        <f t="shared" ca="1" si="1"/>
        <v>14</v>
      </c>
      <c r="F6" s="1">
        <v>0</v>
      </c>
      <c r="G6" t="str">
        <f t="shared" ca="1" si="2"/>
        <v>DC.B 18, 0, 97, 0, 9, 0, 92, 0, 14, 0</v>
      </c>
    </row>
    <row r="7" spans="1:7" x14ac:dyDescent="0.25">
      <c r="D7">
        <f t="shared" ca="1" si="0"/>
        <v>0.91123122039538373</v>
      </c>
      <c r="E7" s="1">
        <f t="shared" ca="1" si="1"/>
        <v>34</v>
      </c>
      <c r="F7" s="1">
        <v>0</v>
      </c>
      <c r="G7" t="str">
        <f t="shared" ca="1" si="2"/>
        <v>DC.B 18, 0, 97, 0, 9, 0, 92, 0, 14, 0, 34, 0</v>
      </c>
    </row>
    <row r="8" spans="1:7" x14ac:dyDescent="0.25">
      <c r="D8">
        <f t="shared" ca="1" si="0"/>
        <v>0.31241678844350718</v>
      </c>
      <c r="E8" s="1">
        <f t="shared" ca="1" si="1"/>
        <v>81</v>
      </c>
      <c r="F8" s="1">
        <v>0</v>
      </c>
      <c r="G8" t="str">
        <f t="shared" ca="1" si="2"/>
        <v>DC.B 18, 0, 97, 0, 9, 0, 92, 0, 14, 0, 34, 0, 81, 0</v>
      </c>
    </row>
    <row r="9" spans="1:7" x14ac:dyDescent="0.25">
      <c r="D9">
        <f t="shared" ca="1" si="0"/>
        <v>0.71453366513990002</v>
      </c>
      <c r="E9" s="1">
        <f t="shared" ca="1" si="1"/>
        <v>36</v>
      </c>
      <c r="F9" s="1">
        <v>0</v>
      </c>
      <c r="G9" t="str">
        <f t="shared" ca="1" si="2"/>
        <v>DC.B 18, 0, 97, 0, 9, 0, 92, 0, 14, 0, 34, 0, 81, 0, 36, 0</v>
      </c>
    </row>
    <row r="10" spans="1:7" x14ac:dyDescent="0.25">
      <c r="D10">
        <f t="shared" ca="1" si="0"/>
        <v>0.36365009397566583</v>
      </c>
      <c r="E10" s="1">
        <f t="shared" ca="1" si="1"/>
        <v>4</v>
      </c>
      <c r="F10" s="1">
        <v>0</v>
      </c>
      <c r="G10" t="str">
        <f t="shared" ca="1" si="2"/>
        <v>DC.B 18, 0, 97, 0, 9, 0, 92, 0, 14, 0, 34, 0, 81, 0, 36, 0, 4, 0</v>
      </c>
    </row>
    <row r="11" spans="1:7" x14ac:dyDescent="0.25">
      <c r="D11">
        <f t="shared" ca="1" si="0"/>
        <v>6.1173026701605626E-2</v>
      </c>
      <c r="E11" s="1">
        <f t="shared" ca="1" si="1"/>
        <v>88</v>
      </c>
      <c r="F11" s="1">
        <v>0</v>
      </c>
      <c r="G11" t="str">
        <f t="shared" ca="1" si="2"/>
        <v>DC.B 18, 0, 97, 0, 9, 0, 92, 0, 14, 0, 34, 0, 81, 0, 36, 0, 4, 0, 88, 0</v>
      </c>
    </row>
    <row r="12" spans="1:7" x14ac:dyDescent="0.25">
      <c r="D12">
        <f t="shared" ca="1" si="0"/>
        <v>0.32317725946545295</v>
      </c>
      <c r="E12" s="1">
        <f t="shared" ca="1" si="1"/>
        <v>49</v>
      </c>
      <c r="F12" s="1">
        <v>0</v>
      </c>
      <c r="G12" t="str">
        <f t="shared" ca="1" si="2"/>
        <v>DC.B 18, 0, 97, 0, 9, 0, 92, 0, 14, 0, 34, 0, 81, 0, 36, 0, 4, 0, 88, 0, 49, 0</v>
      </c>
    </row>
    <row r="13" spans="1:7" x14ac:dyDescent="0.25">
      <c r="D13">
        <f t="shared" ca="1" si="0"/>
        <v>0.45264073981898134</v>
      </c>
      <c r="E13" s="1">
        <f t="shared" ca="1" si="1"/>
        <v>50</v>
      </c>
      <c r="F13" s="1">
        <v>0</v>
      </c>
      <c r="G13" t="str">
        <f t="shared" ca="1" si="2"/>
        <v>DC.B 18, 0, 97, 0, 9, 0, 92, 0, 14, 0, 34, 0, 81, 0, 36, 0, 4, 0, 88, 0, 49, 0, 50, 0</v>
      </c>
    </row>
    <row r="14" spans="1:7" x14ac:dyDescent="0.25">
      <c r="D14">
        <f t="shared" ca="1" si="0"/>
        <v>0.86211115863037957</v>
      </c>
      <c r="E14" s="1">
        <f t="shared" ca="1" si="1"/>
        <v>88</v>
      </c>
      <c r="F14" s="1">
        <v>0</v>
      </c>
      <c r="G14" t="str">
        <f t="shared" ca="1" si="2"/>
        <v>DC.B 18, 0, 97, 0, 9, 0, 92, 0, 14, 0, 34, 0, 81, 0, 36, 0, 4, 0, 88, 0, 49, 0, 50, 0, 88, 0</v>
      </c>
    </row>
    <row r="15" spans="1:7" x14ac:dyDescent="0.25">
      <c r="D15">
        <f t="shared" ca="1" si="0"/>
        <v>0.78155387169780921</v>
      </c>
      <c r="E15" s="1">
        <f t="shared" ca="1" si="1"/>
        <v>48</v>
      </c>
      <c r="F15" s="1">
        <v>0</v>
      </c>
      <c r="G15" t="str">
        <f t="shared" ca="1" si="2"/>
        <v>DC.B 18, 0, 97, 0, 9, 0, 92, 0, 14, 0, 34, 0, 81, 0, 36, 0, 4, 0, 88, 0, 49, 0, 50, 0, 88, 0, 48, 0</v>
      </c>
    </row>
    <row r="16" spans="1:7" x14ac:dyDescent="0.25">
      <c r="D16">
        <f t="shared" ca="1" si="0"/>
        <v>0.82161045589726567</v>
      </c>
      <c r="E16" s="1">
        <f t="shared" ca="1" si="1"/>
        <v>36</v>
      </c>
      <c r="F16" s="1">
        <v>0</v>
      </c>
      <c r="G16" t="str">
        <f t="shared" ca="1" si="2"/>
        <v>DC.B 18, 0, 97, 0, 9, 0, 92, 0, 14, 0, 34, 0, 81, 0, 36, 0, 4, 0, 88, 0, 49, 0, 50, 0, 88, 0, 48, 0, 36, 0</v>
      </c>
    </row>
    <row r="17" spans="4:7" x14ac:dyDescent="0.25">
      <c r="D17">
        <f t="shared" ca="1" si="0"/>
        <v>0.74636725521395653</v>
      </c>
      <c r="E17" s="1">
        <f t="shared" ca="1" si="1"/>
        <v>92</v>
      </c>
      <c r="F17" s="1">
        <v>0</v>
      </c>
      <c r="G17" t="str">
        <f t="shared" ca="1" si="2"/>
        <v>DC.B 18, 0, 97, 0, 9, 0, 92, 0, 14, 0, 34, 0, 81, 0, 36, 0, 4, 0, 88, 0, 49, 0, 50, 0, 88, 0, 48, 0, 36, 0, 92, 0</v>
      </c>
    </row>
    <row r="18" spans="4:7" x14ac:dyDescent="0.25">
      <c r="D18">
        <f t="shared" ca="1" si="0"/>
        <v>0.68689616630825956</v>
      </c>
      <c r="E18" s="1">
        <f t="shared" ca="1" si="1"/>
        <v>0</v>
      </c>
      <c r="F18" s="1">
        <v>0</v>
      </c>
      <c r="G18" t="str">
        <f t="shared" ca="1" si="2"/>
        <v>DC.B 18, 0, 97, 0, 9, 0, 92, 0, 14, 0, 34, 0, 81, 0, 36, 0, 4, 0, 88, 0, 49, 0, 50, 0, 88, 0, 48, 0, 36, 0, 92, 0, 0, 0</v>
      </c>
    </row>
    <row r="19" spans="4:7" x14ac:dyDescent="0.25">
      <c r="D19">
        <f t="shared" ca="1" si="0"/>
        <v>0.79128230910219244</v>
      </c>
      <c r="E19" s="1">
        <f t="shared" ca="1" si="1"/>
        <v>39</v>
      </c>
      <c r="F19" s="1">
        <v>0</v>
      </c>
      <c r="G19" t="str">
        <f t="shared" ca="1" si="2"/>
        <v>DC.B 18, 0, 97, 0, 9, 0, 92, 0, 14, 0, 34, 0, 81, 0, 36, 0, 4, 0, 88, 0, 49, 0, 50, 0, 88, 0, 48, 0, 36, 0, 92, 0, 0, 0, 39, 0</v>
      </c>
    </row>
    <row r="20" spans="4:7" x14ac:dyDescent="0.25">
      <c r="D20">
        <f t="shared" ca="1" si="0"/>
        <v>0.58231413734725712</v>
      </c>
      <c r="E20" s="1">
        <f t="shared" ca="1" si="1"/>
        <v>63</v>
      </c>
      <c r="F20" s="1">
        <v>0</v>
      </c>
      <c r="G20" t="str">
        <f t="shared" ca="1" si="2"/>
        <v>DC.B 18, 0, 97, 0, 9, 0, 92, 0, 14, 0, 34, 0, 81, 0, 36, 0, 4, 0, 88, 0, 49, 0, 50, 0, 88, 0, 48, 0, 36, 0, 92, 0, 0, 0, 39, 0, 63, 0</v>
      </c>
    </row>
    <row r="21" spans="4:7" x14ac:dyDescent="0.25">
      <c r="D21">
        <f t="shared" ca="1" si="0"/>
        <v>0.86456372904264323</v>
      </c>
      <c r="E21" s="1">
        <f t="shared" ca="1" si="1"/>
        <v>64</v>
      </c>
      <c r="F21" s="1">
        <v>0</v>
      </c>
      <c r="G21" t="str">
        <f t="shared" ca="1" si="2"/>
        <v>DC.B 18, 0, 97, 0, 9, 0, 92, 0, 14, 0, 34, 0, 81, 0, 36, 0, 4, 0, 88, 0, 49, 0, 50, 0, 88, 0, 48, 0, 36, 0, 92, 0, 0, 0, 39, 0, 63, 0, 64, 0</v>
      </c>
    </row>
    <row r="22" spans="4:7" x14ac:dyDescent="0.25">
      <c r="D22">
        <f t="shared" ca="1" si="0"/>
        <v>0.89908134794802996</v>
      </c>
      <c r="E22" s="1">
        <f t="shared" ca="1" si="1"/>
        <v>25</v>
      </c>
      <c r="F22" s="1">
        <v>0</v>
      </c>
      <c r="G22" t="str">
        <f t="shared" ca="1" si="2"/>
        <v>DC.B 18, 0, 97, 0, 9, 0, 92, 0, 14, 0, 34, 0, 81, 0, 36, 0, 4, 0, 88, 0, 49, 0, 50, 0, 88, 0, 48, 0, 36, 0, 92, 0, 0, 0, 39, 0, 63, 0, 64, 0, 25, 0</v>
      </c>
    </row>
    <row r="23" spans="4:7" x14ac:dyDescent="0.25">
      <c r="D23">
        <f t="shared" ca="1" si="0"/>
        <v>0.76969854102075208</v>
      </c>
      <c r="E23" s="1">
        <f t="shared" ca="1" si="1"/>
        <v>86</v>
      </c>
      <c r="F23" s="1">
        <v>0</v>
      </c>
      <c r="G23" t="str">
        <f t="shared" ca="1" si="2"/>
        <v>DC.B 18, 0, 97, 0, 9, 0, 92, 0, 14, 0, 34, 0, 81, 0, 36, 0, 4, 0, 88, 0, 49, 0, 50, 0, 88, 0, 48, 0, 36, 0, 92, 0, 0, 0, 39, 0, 63, 0, 64, 0, 25, 0, 86, 0</v>
      </c>
    </row>
    <row r="24" spans="4:7" x14ac:dyDescent="0.25">
      <c r="D24">
        <f t="shared" ca="1" si="0"/>
        <v>0.52585919240602319</v>
      </c>
      <c r="E24" s="1">
        <f t="shared" ca="1" si="1"/>
        <v>60</v>
      </c>
      <c r="F24" s="1">
        <v>0</v>
      </c>
      <c r="G24" t="str">
        <f t="shared" ca="1" si="2"/>
        <v>DC.B 18, 0, 97, 0, 9, 0, 92, 0, 14, 0, 34, 0, 81, 0, 36, 0, 4, 0, 88, 0, 49, 0, 50, 0, 88, 0, 48, 0, 36, 0, 92, 0, 0, 0, 39, 0, 63, 0, 64, 0, 25, 0, 86, 0, 60, 0</v>
      </c>
    </row>
    <row r="25" spans="4:7" x14ac:dyDescent="0.25">
      <c r="D25">
        <f t="shared" ca="1" si="0"/>
        <v>0.96750668410532448</v>
      </c>
      <c r="E25" s="1">
        <f t="shared" ca="1" si="1"/>
        <v>18</v>
      </c>
      <c r="F25" s="1">
        <v>0</v>
      </c>
      <c r="G25" t="str">
        <f t="shared" ca="1" si="2"/>
        <v>DC.B 18, 0, 97, 0, 9, 0, 92, 0, 14, 0, 34, 0, 81, 0, 36, 0, 4, 0, 88, 0, 49, 0, 50, 0, 88, 0, 48, 0, 36, 0, 92, 0, 0, 0, 39, 0, 63, 0, 64, 0, 25, 0, 86, 0, 60, 0, 18, 0</v>
      </c>
    </row>
    <row r="26" spans="4:7" x14ac:dyDescent="0.25">
      <c r="D26">
        <f t="shared" ca="1" si="0"/>
        <v>0.38968203010297486</v>
      </c>
      <c r="E26" s="1">
        <f t="shared" ca="1" si="1"/>
        <v>43</v>
      </c>
      <c r="F26" s="1">
        <v>0</v>
      </c>
      <c r="G26" t="str">
        <f t="shared" ca="1" si="2"/>
        <v>DC.B 18, 0, 97, 0, 9, 0, 92, 0, 14, 0, 34, 0, 81, 0, 36, 0, 4, 0, 88, 0, 49, 0, 50, 0, 88, 0, 48, 0, 36, 0, 92, 0, 0, 0, 39, 0, 63, 0, 64, 0, 25, 0, 86, 0, 60, 0, 18, 0, 43, 0</v>
      </c>
    </row>
    <row r="27" spans="4:7" x14ac:dyDescent="0.25">
      <c r="D27">
        <f t="shared" ca="1" si="0"/>
        <v>0.85185123038709087</v>
      </c>
      <c r="E27" s="1">
        <f t="shared" ca="1" si="1"/>
        <v>23</v>
      </c>
      <c r="F27" s="1">
        <v>0</v>
      </c>
      <c r="G27" t="str">
        <f t="shared" ca="1" si="2"/>
        <v>DC.B 18, 0, 97, 0, 9, 0, 92, 0, 14, 0, 34, 0, 81, 0, 36, 0, 4, 0, 88, 0, 49, 0, 50, 0, 88, 0, 48, 0, 36, 0, 92, 0, 0, 0, 39, 0, 63, 0, 64, 0, 25, 0, 86, 0, 60, 0, 18, 0, 43, 0, 23, 0</v>
      </c>
    </row>
    <row r="28" spans="4:7" x14ac:dyDescent="0.25">
      <c r="D28">
        <f t="shared" ca="1" si="0"/>
        <v>0.67339642507274045</v>
      </c>
      <c r="E28" s="1">
        <f t="shared" ca="1" si="1"/>
        <v>58</v>
      </c>
      <c r="F28" s="1">
        <v>0</v>
      </c>
      <c r="G28" t="str">
        <f t="shared" ca="1" si="2"/>
        <v>DC.B 18, 0, 97, 0, 9, 0, 92, 0, 14, 0, 34, 0, 81, 0, 36, 0, 4, 0, 88, 0, 49, 0, 50, 0, 88, 0, 48, 0, 36, 0, 92, 0, 0, 0, 39, 0, 63, 0, 64, 0, 25, 0, 86, 0, 60, 0, 18, 0, 43, 0, 23, 0, 58, 0</v>
      </c>
    </row>
    <row r="29" spans="4:7" x14ac:dyDescent="0.25">
      <c r="D29">
        <f t="shared" ca="1" si="0"/>
        <v>0.41589301886585783</v>
      </c>
      <c r="E29" s="1">
        <f t="shared" ca="1" si="1"/>
        <v>4</v>
      </c>
      <c r="F29" s="1">
        <v>0</v>
      </c>
      <c r="G29" t="str">
        <f t="shared" ca="1" si="2"/>
        <v>DC.B 18, 0, 97, 0, 9, 0, 92, 0, 14, 0, 34, 0, 81, 0, 36, 0, 4, 0, 88, 0, 49, 0, 50, 0, 88, 0, 48, 0, 36, 0, 92, 0, 0, 0, 39, 0, 63, 0, 64, 0, 25, 0, 86, 0, 60, 0, 18, 0, 43, 0, 23, 0, 58, 0, 4, 0</v>
      </c>
    </row>
    <row r="30" spans="4:7" x14ac:dyDescent="0.25">
      <c r="D30">
        <f t="shared" ca="1" si="0"/>
        <v>2.9293506302705774E-2</v>
      </c>
      <c r="E30" s="1">
        <f t="shared" ca="1" si="1"/>
        <v>48</v>
      </c>
      <c r="F30" s="1">
        <v>0</v>
      </c>
      <c r="G30" t="str">
        <f t="shared" ca="1" si="2"/>
        <v>DC.B 18, 0, 97, 0, 9, 0, 92, 0, 14, 0, 34, 0, 81, 0, 36, 0, 4, 0, 88, 0, 49, 0, 50, 0, 88, 0, 48, 0, 36, 0, 92, 0, 0, 0, 39, 0, 63, 0, 64, 0, 25, 0, 86, 0, 60, 0, 18, 0, 43, 0, 23, 0, 58, 0, 4, 0, 48, 0</v>
      </c>
    </row>
    <row r="31" spans="4:7" x14ac:dyDescent="0.25">
      <c r="D31">
        <f t="shared" ca="1" si="0"/>
        <v>0.13726098171191214</v>
      </c>
      <c r="E31" s="1">
        <f t="shared" ca="1" si="1"/>
        <v>86</v>
      </c>
      <c r="F31" s="1">
        <v>0</v>
      </c>
      <c r="G31" t="str">
        <f t="shared" ca="1" si="2"/>
        <v>DC.B 18, 0, 97, 0, 9, 0, 92, 0, 14, 0, 34, 0, 81, 0, 36, 0, 4, 0, 88, 0, 49, 0, 50, 0, 88, 0, 48, 0, 36, 0, 92, 0, 0, 0, 39, 0, 63, 0, 64, 0, 25, 0, 86, 0, 60, 0, 18, 0, 43, 0, 23, 0, 58, 0, 4, 0, 48, 0, 86, 0</v>
      </c>
    </row>
    <row r="32" spans="4:7" x14ac:dyDescent="0.25">
      <c r="D32">
        <f t="shared" ca="1" si="0"/>
        <v>0.41521882207473082</v>
      </c>
      <c r="E32" s="1">
        <f t="shared" ca="1" si="1"/>
        <v>71</v>
      </c>
      <c r="F32" s="1">
        <v>0</v>
      </c>
      <c r="G32" t="str">
        <f t="shared" ca="1" si="2"/>
        <v>DC.B 18, 0, 97, 0, 9, 0, 92, 0, 14, 0, 34, 0, 81, 0, 36, 0, 4, 0, 88, 0, 49, 0, 50, 0, 88, 0, 48, 0, 36, 0, 92, 0, 0, 0, 39, 0, 63, 0, 64, 0, 25, 0, 86, 0, 60, 0, 18, 0, 43, 0, 23, 0, 58, 0, 4, 0, 48, 0, 86, 0, 71, 0</v>
      </c>
    </row>
    <row r="33" spans="4:7" x14ac:dyDescent="0.25">
      <c r="D33">
        <f t="shared" ca="1" si="0"/>
        <v>0.11563814110770188</v>
      </c>
      <c r="E33" s="1">
        <f t="shared" ca="1" si="1"/>
        <v>73</v>
      </c>
      <c r="F33" s="1">
        <v>0</v>
      </c>
      <c r="G33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</v>
      </c>
    </row>
    <row r="34" spans="4:7" x14ac:dyDescent="0.25">
      <c r="D34">
        <f t="shared" ca="1" si="0"/>
        <v>0.22314105271879359</v>
      </c>
      <c r="E34" s="1">
        <f t="shared" ca="1" si="1"/>
        <v>19</v>
      </c>
      <c r="F34" s="1">
        <v>0</v>
      </c>
      <c r="G34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</v>
      </c>
    </row>
    <row r="35" spans="4:7" x14ac:dyDescent="0.25">
      <c r="D35">
        <f t="shared" ca="1" si="0"/>
        <v>0.80870095946754905</v>
      </c>
      <c r="E35" s="1">
        <f t="shared" ca="1" si="1"/>
        <v>90</v>
      </c>
      <c r="F35" s="1">
        <v>0</v>
      </c>
      <c r="G35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</v>
      </c>
    </row>
    <row r="36" spans="4:7" x14ac:dyDescent="0.25">
      <c r="D36">
        <f t="shared" ca="1" si="0"/>
        <v>0.82382746771430815</v>
      </c>
      <c r="E36" s="1">
        <f t="shared" ca="1" si="1"/>
        <v>35</v>
      </c>
      <c r="F36" s="1">
        <v>0</v>
      </c>
      <c r="G36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</v>
      </c>
    </row>
    <row r="37" spans="4:7" x14ac:dyDescent="0.25">
      <c r="D37">
        <f t="shared" ca="1" si="0"/>
        <v>9.8774025032474233E-3</v>
      </c>
      <c r="E37" s="1">
        <f t="shared" ca="1" si="1"/>
        <v>82</v>
      </c>
      <c r="F37" s="1">
        <v>0</v>
      </c>
      <c r="G37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</v>
      </c>
    </row>
    <row r="38" spans="4:7" x14ac:dyDescent="0.25">
      <c r="D38">
        <f t="shared" ca="1" si="0"/>
        <v>0.94106240390771578</v>
      </c>
      <c r="E38" s="1">
        <f t="shared" ca="1" si="1"/>
        <v>44</v>
      </c>
      <c r="F38" s="1">
        <v>0</v>
      </c>
      <c r="G38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</v>
      </c>
    </row>
    <row r="39" spans="4:7" x14ac:dyDescent="0.25">
      <c r="D39">
        <f t="shared" ca="1" si="0"/>
        <v>1.3815290699455196E-2</v>
      </c>
      <c r="E39" s="1">
        <f t="shared" ca="1" si="1"/>
        <v>29</v>
      </c>
      <c r="F39" s="1">
        <v>0</v>
      </c>
      <c r="G39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</v>
      </c>
    </row>
    <row r="40" spans="4:7" x14ac:dyDescent="0.25">
      <c r="D40">
        <f t="shared" ca="1" si="0"/>
        <v>5.6390480551483213E-2</v>
      </c>
      <c r="E40" s="1">
        <f t="shared" ca="1" si="1"/>
        <v>17</v>
      </c>
      <c r="F40" s="1">
        <v>0</v>
      </c>
      <c r="G40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</v>
      </c>
    </row>
    <row r="41" spans="4:7" x14ac:dyDescent="0.25">
      <c r="D41">
        <f t="shared" ca="1" si="0"/>
        <v>0.87564340436666233</v>
      </c>
      <c r="E41" s="1">
        <f t="shared" ca="1" si="1"/>
        <v>18</v>
      </c>
      <c r="F41" s="1">
        <v>0</v>
      </c>
      <c r="G41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</v>
      </c>
    </row>
    <row r="42" spans="4:7" x14ac:dyDescent="0.25">
      <c r="D42">
        <f t="shared" ca="1" si="0"/>
        <v>0.41508227148338639</v>
      </c>
      <c r="E42" s="1">
        <f t="shared" ca="1" si="1"/>
        <v>68</v>
      </c>
      <c r="F42" s="1">
        <v>0</v>
      </c>
      <c r="G42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</v>
      </c>
    </row>
    <row r="43" spans="4:7" x14ac:dyDescent="0.25">
      <c r="D43">
        <f t="shared" ca="1" si="0"/>
        <v>0.59102594261061348</v>
      </c>
      <c r="E43" s="1">
        <f t="shared" ca="1" si="1"/>
        <v>52</v>
      </c>
      <c r="F43" s="1">
        <v>0</v>
      </c>
      <c r="G43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</v>
      </c>
    </row>
    <row r="44" spans="4:7" x14ac:dyDescent="0.25">
      <c r="D44">
        <f t="shared" ca="1" si="0"/>
        <v>0.76067329953079377</v>
      </c>
      <c r="E44" s="1">
        <f t="shared" ca="1" si="1"/>
        <v>43</v>
      </c>
      <c r="F44" s="1">
        <v>0</v>
      </c>
      <c r="G44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</v>
      </c>
    </row>
    <row r="45" spans="4:7" x14ac:dyDescent="0.25">
      <c r="D45">
        <f t="shared" ca="1" si="0"/>
        <v>8.9442085544774841E-2</v>
      </c>
      <c r="E45" s="1">
        <f t="shared" ca="1" si="1"/>
        <v>75</v>
      </c>
      <c r="F45" s="1">
        <v>0</v>
      </c>
      <c r="G45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</v>
      </c>
    </row>
    <row r="46" spans="4:7" x14ac:dyDescent="0.25">
      <c r="D46">
        <f t="shared" ca="1" si="0"/>
        <v>0.98758126505450006</v>
      </c>
      <c r="E46" s="1">
        <f t="shared" ca="1" si="1"/>
        <v>84</v>
      </c>
      <c r="F46" s="1">
        <v>0</v>
      </c>
      <c r="G46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</v>
      </c>
    </row>
    <row r="47" spans="4:7" x14ac:dyDescent="0.25">
      <c r="D47">
        <f t="shared" ca="1" si="0"/>
        <v>0.90609236314959618</v>
      </c>
      <c r="E47" s="1">
        <f t="shared" ca="1" si="1"/>
        <v>44</v>
      </c>
      <c r="F47" s="1">
        <v>0</v>
      </c>
      <c r="G47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</v>
      </c>
    </row>
    <row r="48" spans="4:7" x14ac:dyDescent="0.25">
      <c r="D48">
        <f t="shared" ca="1" si="0"/>
        <v>0.12128174304206452</v>
      </c>
      <c r="E48" s="1">
        <f t="shared" ca="1" si="1"/>
        <v>20</v>
      </c>
      <c r="F48" s="1">
        <v>0</v>
      </c>
      <c r="G48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</v>
      </c>
    </row>
    <row r="49" spans="4:7" x14ac:dyDescent="0.25">
      <c r="D49">
        <f t="shared" ca="1" si="0"/>
        <v>0.38757175086284079</v>
      </c>
      <c r="E49" s="1">
        <f t="shared" ca="1" si="1"/>
        <v>81</v>
      </c>
      <c r="F49" s="1">
        <v>0</v>
      </c>
      <c r="G49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</v>
      </c>
    </row>
    <row r="50" spans="4:7" x14ac:dyDescent="0.25">
      <c r="D50">
        <f t="shared" ca="1" si="0"/>
        <v>0.69406587854134127</v>
      </c>
      <c r="E50" s="1">
        <f t="shared" ca="1" si="1"/>
        <v>45</v>
      </c>
      <c r="F50" s="1">
        <v>0</v>
      </c>
      <c r="G50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</v>
      </c>
    </row>
    <row r="51" spans="4:7" x14ac:dyDescent="0.25">
      <c r="D51">
        <f t="shared" ca="1" si="0"/>
        <v>0.67963204366441199</v>
      </c>
      <c r="E51" s="1">
        <f t="shared" ca="1" si="1"/>
        <v>56</v>
      </c>
      <c r="F51" s="1">
        <v>0</v>
      </c>
      <c r="G51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</v>
      </c>
    </row>
    <row r="52" spans="4:7" x14ac:dyDescent="0.25">
      <c r="D52">
        <f t="shared" ca="1" si="0"/>
        <v>0.73241744272862797</v>
      </c>
      <c r="E52" s="1">
        <f t="shared" ca="1" si="1"/>
        <v>59</v>
      </c>
      <c r="F52" s="1">
        <v>0</v>
      </c>
      <c r="G52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</v>
      </c>
    </row>
    <row r="53" spans="4:7" x14ac:dyDescent="0.25">
      <c r="D53">
        <f t="shared" ca="1" si="0"/>
        <v>0.51606008320664254</v>
      </c>
      <c r="E53" s="1">
        <f t="shared" ca="1" si="1"/>
        <v>59</v>
      </c>
      <c r="F53" s="1">
        <v>0</v>
      </c>
      <c r="G53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</v>
      </c>
    </row>
    <row r="54" spans="4:7" x14ac:dyDescent="0.25">
      <c r="D54">
        <f t="shared" ca="1" si="0"/>
        <v>1.6639602068980075E-2</v>
      </c>
      <c r="E54" s="1">
        <f t="shared" ca="1" si="1"/>
        <v>66</v>
      </c>
      <c r="F54" s="1">
        <v>0</v>
      </c>
      <c r="G54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</v>
      </c>
    </row>
    <row r="55" spans="4:7" x14ac:dyDescent="0.25">
      <c r="D55">
        <f t="shared" ca="1" si="0"/>
        <v>0.16727130472202956</v>
      </c>
      <c r="E55" s="1">
        <f t="shared" ca="1" si="1"/>
        <v>7</v>
      </c>
      <c r="F55" s="1">
        <v>0</v>
      </c>
      <c r="G55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</v>
      </c>
    </row>
    <row r="56" spans="4:7" x14ac:dyDescent="0.25">
      <c r="D56">
        <f t="shared" ca="1" si="0"/>
        <v>0.11925549639354394</v>
      </c>
      <c r="E56" s="1">
        <f t="shared" ca="1" si="1"/>
        <v>24</v>
      </c>
      <c r="F56" s="1">
        <v>0</v>
      </c>
      <c r="G56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</v>
      </c>
    </row>
    <row r="57" spans="4:7" x14ac:dyDescent="0.25">
      <c r="D57">
        <f t="shared" ca="1" si="0"/>
        <v>0.87830533769645092</v>
      </c>
      <c r="E57" s="1">
        <f t="shared" ca="1" si="1"/>
        <v>62</v>
      </c>
      <c r="F57" s="1">
        <v>0</v>
      </c>
      <c r="G57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</v>
      </c>
    </row>
    <row r="58" spans="4:7" x14ac:dyDescent="0.25">
      <c r="D58">
        <f t="shared" ca="1" si="0"/>
        <v>0.69013098341816315</v>
      </c>
      <c r="E58" s="1">
        <f t="shared" ca="1" si="1"/>
        <v>77</v>
      </c>
      <c r="F58" s="1">
        <v>0</v>
      </c>
      <c r="G58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</v>
      </c>
    </row>
    <row r="59" spans="4:7" x14ac:dyDescent="0.25">
      <c r="D59">
        <f t="shared" ca="1" si="0"/>
        <v>0.92725946854914387</v>
      </c>
      <c r="E59" s="1">
        <f t="shared" ca="1" si="1"/>
        <v>28</v>
      </c>
      <c r="F59" s="1">
        <v>0</v>
      </c>
      <c r="G59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</v>
      </c>
    </row>
    <row r="60" spans="4:7" x14ac:dyDescent="0.25">
      <c r="D60">
        <f t="shared" ca="1" si="0"/>
        <v>0.27678473887705768</v>
      </c>
      <c r="E60" s="1">
        <f t="shared" ca="1" si="1"/>
        <v>99</v>
      </c>
      <c r="F60" s="1">
        <v>0</v>
      </c>
      <c r="G60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</v>
      </c>
    </row>
    <row r="61" spans="4:7" x14ac:dyDescent="0.25">
      <c r="D61">
        <f t="shared" ca="1" si="0"/>
        <v>9.1866982424966936E-2</v>
      </c>
      <c r="E61" s="1">
        <f t="shared" ca="1" si="1"/>
        <v>79</v>
      </c>
      <c r="F61" s="1">
        <v>0</v>
      </c>
      <c r="G61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</v>
      </c>
    </row>
    <row r="62" spans="4:7" x14ac:dyDescent="0.25">
      <c r="D62">
        <f t="shared" ca="1" si="0"/>
        <v>0.82745247527882126</v>
      </c>
      <c r="E62" s="1">
        <f t="shared" ca="1" si="1"/>
        <v>29</v>
      </c>
      <c r="F62" s="1">
        <v>0</v>
      </c>
      <c r="G62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</v>
      </c>
    </row>
    <row r="63" spans="4:7" x14ac:dyDescent="0.25">
      <c r="D63">
        <f t="shared" ca="1" si="0"/>
        <v>0.78036868316794616</v>
      </c>
      <c r="E63" s="1">
        <f t="shared" ca="1" si="1"/>
        <v>70</v>
      </c>
      <c r="F63" s="1">
        <v>0</v>
      </c>
      <c r="G63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</v>
      </c>
    </row>
    <row r="64" spans="4:7" x14ac:dyDescent="0.25">
      <c r="D64">
        <f t="shared" ca="1" si="0"/>
        <v>0.4339046329154308</v>
      </c>
      <c r="E64" s="1">
        <f t="shared" ca="1" si="1"/>
        <v>73</v>
      </c>
      <c r="F64" s="1">
        <v>0</v>
      </c>
      <c r="G64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</v>
      </c>
    </row>
    <row r="65" spans="4:7" x14ac:dyDescent="0.25">
      <c r="D65">
        <f t="shared" ca="1" si="0"/>
        <v>0.96628438107898074</v>
      </c>
      <c r="E65" s="1">
        <f t="shared" ca="1" si="1"/>
        <v>86</v>
      </c>
      <c r="F65" s="1">
        <v>0</v>
      </c>
      <c r="G65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</v>
      </c>
    </row>
    <row r="66" spans="4:7" x14ac:dyDescent="0.25">
      <c r="D66">
        <f t="shared" ref="D66:D129" ca="1" si="3">RAND()</f>
        <v>0.44841607747582712</v>
      </c>
      <c r="E66" s="1">
        <f t="shared" ref="E66:E129" ca="1" si="4">RANDBETWEEN(0,$B$1)</f>
        <v>1</v>
      </c>
      <c r="F66" s="1">
        <v>0</v>
      </c>
      <c r="G66" t="str">
        <f t="shared" ca="1" si="2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</v>
      </c>
    </row>
    <row r="67" spans="4:7" x14ac:dyDescent="0.25">
      <c r="D67">
        <f t="shared" ca="1" si="3"/>
        <v>0.37348418541071193</v>
      </c>
      <c r="E67" s="1">
        <f t="shared" ca="1" si="4"/>
        <v>46</v>
      </c>
      <c r="F67" s="1">
        <v>0</v>
      </c>
      <c r="G67" t="str">
        <f t="shared" ref="G67:G130" ca="1" si="5">CONCATENATE(G66,", ",E67,", ",F67)</f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</v>
      </c>
    </row>
    <row r="68" spans="4:7" x14ac:dyDescent="0.25">
      <c r="D68">
        <f t="shared" ca="1" si="3"/>
        <v>0.39296446158690368</v>
      </c>
      <c r="E68" s="1">
        <f t="shared" ca="1" si="4"/>
        <v>43</v>
      </c>
      <c r="F68" s="1">
        <v>0</v>
      </c>
      <c r="G68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</v>
      </c>
    </row>
    <row r="69" spans="4:7" x14ac:dyDescent="0.25">
      <c r="D69">
        <f t="shared" ca="1" si="3"/>
        <v>0.20040535509782897</v>
      </c>
      <c r="E69" s="1">
        <f t="shared" ca="1" si="4"/>
        <v>93</v>
      </c>
      <c r="F69" s="1">
        <v>0</v>
      </c>
      <c r="G69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</v>
      </c>
    </row>
    <row r="70" spans="4:7" x14ac:dyDescent="0.25">
      <c r="D70">
        <f t="shared" ca="1" si="3"/>
        <v>0.18068167008063674</v>
      </c>
      <c r="E70" s="1">
        <f t="shared" ca="1" si="4"/>
        <v>14</v>
      </c>
      <c r="F70" s="1">
        <v>0</v>
      </c>
      <c r="G70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</v>
      </c>
    </row>
    <row r="71" spans="4:7" x14ac:dyDescent="0.25">
      <c r="D71">
        <f t="shared" ca="1" si="3"/>
        <v>0.87526040447776665</v>
      </c>
      <c r="E71" s="1">
        <f t="shared" ca="1" si="4"/>
        <v>26</v>
      </c>
      <c r="F71" s="1">
        <v>0</v>
      </c>
      <c r="G71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</v>
      </c>
    </row>
    <row r="72" spans="4:7" x14ac:dyDescent="0.25">
      <c r="D72">
        <f t="shared" ca="1" si="3"/>
        <v>0.56592537121090025</v>
      </c>
      <c r="E72" s="1">
        <f t="shared" ca="1" si="4"/>
        <v>3</v>
      </c>
      <c r="F72" s="1">
        <v>0</v>
      </c>
      <c r="G72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</v>
      </c>
    </row>
    <row r="73" spans="4:7" x14ac:dyDescent="0.25">
      <c r="D73">
        <f t="shared" ca="1" si="3"/>
        <v>0.89168196267434241</v>
      </c>
      <c r="E73" s="1">
        <f t="shared" ca="1" si="4"/>
        <v>25</v>
      </c>
      <c r="F73" s="1">
        <v>0</v>
      </c>
      <c r="G73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</v>
      </c>
    </row>
    <row r="74" spans="4:7" x14ac:dyDescent="0.25">
      <c r="D74">
        <f t="shared" ca="1" si="3"/>
        <v>0.66030175820338466</v>
      </c>
      <c r="E74" s="1">
        <f t="shared" ca="1" si="4"/>
        <v>42</v>
      </c>
      <c r="F74" s="1">
        <v>0</v>
      </c>
      <c r="G74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</v>
      </c>
    </row>
    <row r="75" spans="4:7" x14ac:dyDescent="0.25">
      <c r="D75">
        <f t="shared" ca="1" si="3"/>
        <v>0.54580325691178744</v>
      </c>
      <c r="E75" s="1">
        <f t="shared" ca="1" si="4"/>
        <v>76</v>
      </c>
      <c r="F75" s="1">
        <v>0</v>
      </c>
      <c r="G75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</v>
      </c>
    </row>
    <row r="76" spans="4:7" x14ac:dyDescent="0.25">
      <c r="D76">
        <f t="shared" ca="1" si="3"/>
        <v>0.97582545683494482</v>
      </c>
      <c r="E76" s="1">
        <f t="shared" ca="1" si="4"/>
        <v>82</v>
      </c>
      <c r="F76" s="1">
        <v>0</v>
      </c>
      <c r="G76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</v>
      </c>
    </row>
    <row r="77" spans="4:7" x14ac:dyDescent="0.25">
      <c r="D77">
        <f t="shared" ca="1" si="3"/>
        <v>0.88381624253846758</v>
      </c>
      <c r="E77" s="1">
        <f t="shared" ca="1" si="4"/>
        <v>35</v>
      </c>
      <c r="F77" s="1">
        <v>0</v>
      </c>
      <c r="G77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</v>
      </c>
    </row>
    <row r="78" spans="4:7" x14ac:dyDescent="0.25">
      <c r="D78">
        <f t="shared" ca="1" si="3"/>
        <v>0.25841454323952051</v>
      </c>
      <c r="E78" s="1">
        <f t="shared" ca="1" si="4"/>
        <v>4</v>
      </c>
      <c r="F78" s="1">
        <v>0</v>
      </c>
      <c r="G78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</v>
      </c>
    </row>
    <row r="79" spans="4:7" x14ac:dyDescent="0.25">
      <c r="D79">
        <f t="shared" ca="1" si="3"/>
        <v>0.13029436386317272</v>
      </c>
      <c r="E79" s="1">
        <f t="shared" ca="1" si="4"/>
        <v>96</v>
      </c>
      <c r="F79" s="1">
        <v>0</v>
      </c>
      <c r="G79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</v>
      </c>
    </row>
    <row r="80" spans="4:7" x14ac:dyDescent="0.25">
      <c r="D80">
        <f t="shared" ca="1" si="3"/>
        <v>0.3372330736696193</v>
      </c>
      <c r="E80" s="1">
        <f t="shared" ca="1" si="4"/>
        <v>38</v>
      </c>
      <c r="F80" s="1">
        <v>0</v>
      </c>
      <c r="G80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</v>
      </c>
    </row>
    <row r="81" spans="4:7" x14ac:dyDescent="0.25">
      <c r="D81">
        <f t="shared" ca="1" si="3"/>
        <v>0.28007119107010825</v>
      </c>
      <c r="E81" s="1">
        <f t="shared" ca="1" si="4"/>
        <v>37</v>
      </c>
      <c r="F81" s="1">
        <v>0</v>
      </c>
      <c r="G81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</v>
      </c>
    </row>
    <row r="82" spans="4:7" x14ac:dyDescent="0.25">
      <c r="D82">
        <f t="shared" ca="1" si="3"/>
        <v>0.16274418164987037</v>
      </c>
      <c r="E82" s="1">
        <f t="shared" ca="1" si="4"/>
        <v>73</v>
      </c>
      <c r="F82" s="1">
        <v>0</v>
      </c>
      <c r="G82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</v>
      </c>
    </row>
    <row r="83" spans="4:7" x14ac:dyDescent="0.25">
      <c r="D83">
        <f t="shared" ca="1" si="3"/>
        <v>0.31304417189806921</v>
      </c>
      <c r="E83" s="1">
        <f t="shared" ca="1" si="4"/>
        <v>89</v>
      </c>
      <c r="F83" s="1">
        <v>0</v>
      </c>
      <c r="G83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</v>
      </c>
    </row>
    <row r="84" spans="4:7" x14ac:dyDescent="0.25">
      <c r="D84">
        <f t="shared" ca="1" si="3"/>
        <v>0.45522482572736267</v>
      </c>
      <c r="E84" s="1">
        <f t="shared" ca="1" si="4"/>
        <v>45</v>
      </c>
      <c r="F84" s="1">
        <v>0</v>
      </c>
      <c r="G84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</v>
      </c>
    </row>
    <row r="85" spans="4:7" x14ac:dyDescent="0.25">
      <c r="D85">
        <f t="shared" ca="1" si="3"/>
        <v>0.38349112531572982</v>
      </c>
      <c r="E85" s="1">
        <f t="shared" ca="1" si="4"/>
        <v>0</v>
      </c>
      <c r="F85" s="1">
        <v>0</v>
      </c>
      <c r="G85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</v>
      </c>
    </row>
    <row r="86" spans="4:7" x14ac:dyDescent="0.25">
      <c r="D86">
        <f t="shared" ca="1" si="3"/>
        <v>0.13586157021594081</v>
      </c>
      <c r="E86" s="1">
        <f t="shared" ca="1" si="4"/>
        <v>83</v>
      </c>
      <c r="F86" s="1">
        <v>0</v>
      </c>
      <c r="G86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</v>
      </c>
    </row>
    <row r="87" spans="4:7" x14ac:dyDescent="0.25">
      <c r="D87">
        <f t="shared" ca="1" si="3"/>
        <v>0.50480041328427672</v>
      </c>
      <c r="E87" s="1">
        <f t="shared" ca="1" si="4"/>
        <v>4</v>
      </c>
      <c r="F87" s="1">
        <v>0</v>
      </c>
      <c r="G87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</v>
      </c>
    </row>
    <row r="88" spans="4:7" x14ac:dyDescent="0.25">
      <c r="D88">
        <f t="shared" ca="1" si="3"/>
        <v>0.77190314898488221</v>
      </c>
      <c r="E88" s="1">
        <f t="shared" ca="1" si="4"/>
        <v>44</v>
      </c>
      <c r="F88" s="1">
        <v>0</v>
      </c>
      <c r="G88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</v>
      </c>
    </row>
    <row r="89" spans="4:7" x14ac:dyDescent="0.25">
      <c r="D89">
        <f t="shared" ca="1" si="3"/>
        <v>0.57663994144499664</v>
      </c>
      <c r="E89" s="1">
        <f t="shared" ca="1" si="4"/>
        <v>44</v>
      </c>
      <c r="F89" s="1">
        <v>0</v>
      </c>
      <c r="G89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</v>
      </c>
    </row>
    <row r="90" spans="4:7" x14ac:dyDescent="0.25">
      <c r="D90">
        <f t="shared" ca="1" si="3"/>
        <v>0.67691326569080867</v>
      </c>
      <c r="E90" s="1">
        <f t="shared" ca="1" si="4"/>
        <v>47</v>
      </c>
      <c r="F90" s="1">
        <v>0</v>
      </c>
      <c r="G90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</v>
      </c>
    </row>
    <row r="91" spans="4:7" x14ac:dyDescent="0.25">
      <c r="D91">
        <f t="shared" ca="1" si="3"/>
        <v>0.1028602986482634</v>
      </c>
      <c r="E91" s="1">
        <f t="shared" ca="1" si="4"/>
        <v>44</v>
      </c>
      <c r="F91" s="1">
        <v>0</v>
      </c>
      <c r="G91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</v>
      </c>
    </row>
    <row r="92" spans="4:7" x14ac:dyDescent="0.25">
      <c r="D92">
        <f t="shared" ca="1" si="3"/>
        <v>0.38267659805380771</v>
      </c>
      <c r="E92" s="1">
        <f t="shared" ca="1" si="4"/>
        <v>50</v>
      </c>
      <c r="F92" s="1">
        <v>0</v>
      </c>
      <c r="G92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</v>
      </c>
    </row>
    <row r="93" spans="4:7" x14ac:dyDescent="0.25">
      <c r="D93">
        <f t="shared" ca="1" si="3"/>
        <v>0.94052123873447024</v>
      </c>
      <c r="E93" s="1">
        <f t="shared" ca="1" si="4"/>
        <v>2</v>
      </c>
      <c r="F93" s="1">
        <v>0</v>
      </c>
      <c r="G93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</v>
      </c>
    </row>
    <row r="94" spans="4:7" x14ac:dyDescent="0.25">
      <c r="D94">
        <f t="shared" ca="1" si="3"/>
        <v>0.1737650285958664</v>
      </c>
      <c r="E94" s="1">
        <f t="shared" ca="1" si="4"/>
        <v>99</v>
      </c>
      <c r="F94" s="1">
        <v>0</v>
      </c>
      <c r="G94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</v>
      </c>
    </row>
    <row r="95" spans="4:7" x14ac:dyDescent="0.25">
      <c r="D95">
        <f t="shared" ca="1" si="3"/>
        <v>0.70868879765636283</v>
      </c>
      <c r="E95" s="1">
        <f t="shared" ca="1" si="4"/>
        <v>76</v>
      </c>
      <c r="F95" s="1">
        <v>0</v>
      </c>
      <c r="G95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</v>
      </c>
    </row>
    <row r="96" spans="4:7" x14ac:dyDescent="0.25">
      <c r="D96">
        <f t="shared" ca="1" si="3"/>
        <v>0.80537649146176882</v>
      </c>
      <c r="E96" s="1">
        <f t="shared" ca="1" si="4"/>
        <v>61</v>
      </c>
      <c r="F96" s="1">
        <v>0</v>
      </c>
      <c r="G96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</v>
      </c>
    </row>
    <row r="97" spans="4:7" x14ac:dyDescent="0.25">
      <c r="D97">
        <f t="shared" ca="1" si="3"/>
        <v>0.3688499855699845</v>
      </c>
      <c r="E97" s="1">
        <f t="shared" ca="1" si="4"/>
        <v>88</v>
      </c>
      <c r="F97" s="1">
        <v>0</v>
      </c>
      <c r="G97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</v>
      </c>
    </row>
    <row r="98" spans="4:7" x14ac:dyDescent="0.25">
      <c r="D98">
        <f t="shared" ca="1" si="3"/>
        <v>0.94369509489983994</v>
      </c>
      <c r="E98" s="1">
        <f t="shared" ca="1" si="4"/>
        <v>2</v>
      </c>
      <c r="F98" s="1">
        <v>0</v>
      </c>
      <c r="G98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</v>
      </c>
    </row>
    <row r="99" spans="4:7" x14ac:dyDescent="0.25">
      <c r="D99">
        <f t="shared" ca="1" si="3"/>
        <v>0.57341297394061108</v>
      </c>
      <c r="E99" s="1">
        <f t="shared" ca="1" si="4"/>
        <v>15</v>
      </c>
      <c r="F99" s="1">
        <v>0</v>
      </c>
      <c r="G99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</v>
      </c>
    </row>
    <row r="100" spans="4:7" x14ac:dyDescent="0.25">
      <c r="D100">
        <f t="shared" ca="1" si="3"/>
        <v>0.10575015235320884</v>
      </c>
      <c r="E100" s="1">
        <f t="shared" ca="1" si="4"/>
        <v>100</v>
      </c>
      <c r="F100" s="1">
        <v>0</v>
      </c>
      <c r="G100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</v>
      </c>
    </row>
    <row r="101" spans="4:7" x14ac:dyDescent="0.25">
      <c r="D101">
        <f t="shared" ca="1" si="3"/>
        <v>0.61063815242199493</v>
      </c>
      <c r="E101" s="1">
        <f t="shared" ca="1" si="4"/>
        <v>86</v>
      </c>
      <c r="F101" s="1">
        <v>0</v>
      </c>
      <c r="G101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</v>
      </c>
    </row>
    <row r="102" spans="4:7" x14ac:dyDescent="0.25">
      <c r="D102">
        <f t="shared" ca="1" si="3"/>
        <v>0.79473483021656688</v>
      </c>
      <c r="E102" s="1">
        <f t="shared" ca="1" si="4"/>
        <v>60</v>
      </c>
      <c r="F102" s="1">
        <v>0</v>
      </c>
      <c r="G102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</v>
      </c>
    </row>
    <row r="103" spans="4:7" x14ac:dyDescent="0.25">
      <c r="D103">
        <f t="shared" ca="1" si="3"/>
        <v>8.9296457022808973E-2</v>
      </c>
      <c r="E103" s="1">
        <f t="shared" ca="1" si="4"/>
        <v>25</v>
      </c>
      <c r="F103" s="1">
        <v>0</v>
      </c>
      <c r="G103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</v>
      </c>
    </row>
    <row r="104" spans="4:7" x14ac:dyDescent="0.25">
      <c r="D104">
        <f t="shared" ca="1" si="3"/>
        <v>0.70920322088593624</v>
      </c>
      <c r="E104" s="1">
        <f t="shared" ca="1" si="4"/>
        <v>33</v>
      </c>
      <c r="F104" s="1">
        <v>0</v>
      </c>
      <c r="G104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</v>
      </c>
    </row>
    <row r="105" spans="4:7" x14ac:dyDescent="0.25">
      <c r="D105">
        <f t="shared" ca="1" si="3"/>
        <v>1.27841585976608E-2</v>
      </c>
      <c r="E105" s="1">
        <f t="shared" ca="1" si="4"/>
        <v>21</v>
      </c>
      <c r="F105" s="1">
        <v>0</v>
      </c>
      <c r="G105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</v>
      </c>
    </row>
    <row r="106" spans="4:7" x14ac:dyDescent="0.25">
      <c r="D106">
        <f t="shared" ca="1" si="3"/>
        <v>0.80370122863999616</v>
      </c>
      <c r="E106" s="1">
        <f t="shared" ca="1" si="4"/>
        <v>42</v>
      </c>
      <c r="F106" s="1">
        <v>0</v>
      </c>
      <c r="G106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</v>
      </c>
    </row>
    <row r="107" spans="4:7" x14ac:dyDescent="0.25">
      <c r="D107">
        <f t="shared" ca="1" si="3"/>
        <v>0.9381933225252026</v>
      </c>
      <c r="E107" s="1">
        <f t="shared" ca="1" si="4"/>
        <v>9</v>
      </c>
      <c r="F107" s="1">
        <v>0</v>
      </c>
      <c r="G107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</v>
      </c>
    </row>
    <row r="108" spans="4:7" x14ac:dyDescent="0.25">
      <c r="D108">
        <f t="shared" ca="1" si="3"/>
        <v>0.72901794970054401</v>
      </c>
      <c r="E108" s="1">
        <f t="shared" ca="1" si="4"/>
        <v>94</v>
      </c>
      <c r="F108" s="1">
        <v>0</v>
      </c>
      <c r="G108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</v>
      </c>
    </row>
    <row r="109" spans="4:7" x14ac:dyDescent="0.25">
      <c r="D109">
        <f t="shared" ca="1" si="3"/>
        <v>0.29514595694947987</v>
      </c>
      <c r="E109" s="1">
        <f t="shared" ca="1" si="4"/>
        <v>42</v>
      </c>
      <c r="F109" s="1">
        <v>0</v>
      </c>
      <c r="G109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</v>
      </c>
    </row>
    <row r="110" spans="4:7" x14ac:dyDescent="0.25">
      <c r="D110">
        <f t="shared" ca="1" si="3"/>
        <v>0.80298083925920383</v>
      </c>
      <c r="E110" s="1">
        <f t="shared" ca="1" si="4"/>
        <v>70</v>
      </c>
      <c r="F110" s="1">
        <v>0</v>
      </c>
      <c r="G110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</v>
      </c>
    </row>
    <row r="111" spans="4:7" x14ac:dyDescent="0.25">
      <c r="D111">
        <f t="shared" ca="1" si="3"/>
        <v>0.20812443346722131</v>
      </c>
      <c r="E111" s="1">
        <f t="shared" ca="1" si="4"/>
        <v>96</v>
      </c>
      <c r="F111" s="1">
        <v>0</v>
      </c>
      <c r="G111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</v>
      </c>
    </row>
    <row r="112" spans="4:7" x14ac:dyDescent="0.25">
      <c r="D112">
        <f t="shared" ca="1" si="3"/>
        <v>0.64326843702694247</v>
      </c>
      <c r="E112" s="1">
        <f t="shared" ca="1" si="4"/>
        <v>20</v>
      </c>
      <c r="F112" s="1">
        <v>0</v>
      </c>
      <c r="G112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</v>
      </c>
    </row>
    <row r="113" spans="4:7" x14ac:dyDescent="0.25">
      <c r="D113">
        <f t="shared" ca="1" si="3"/>
        <v>0.19236240991367448</v>
      </c>
      <c r="E113" s="1">
        <f t="shared" ca="1" si="4"/>
        <v>63</v>
      </c>
      <c r="F113" s="1">
        <v>0</v>
      </c>
      <c r="G113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</v>
      </c>
    </row>
    <row r="114" spans="4:7" x14ac:dyDescent="0.25">
      <c r="D114">
        <f t="shared" ca="1" si="3"/>
        <v>0.93033953087050181</v>
      </c>
      <c r="E114" s="1">
        <f t="shared" ca="1" si="4"/>
        <v>87</v>
      </c>
      <c r="F114" s="1">
        <v>0</v>
      </c>
      <c r="G114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</v>
      </c>
    </row>
    <row r="115" spans="4:7" x14ac:dyDescent="0.25">
      <c r="D115">
        <f t="shared" ca="1" si="3"/>
        <v>7.8844436598304535E-2</v>
      </c>
      <c r="E115" s="1">
        <f t="shared" ca="1" si="4"/>
        <v>11</v>
      </c>
      <c r="F115" s="1">
        <v>0</v>
      </c>
      <c r="G115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</v>
      </c>
    </row>
    <row r="116" spans="4:7" x14ac:dyDescent="0.25">
      <c r="D116">
        <f t="shared" ca="1" si="3"/>
        <v>0.68936792318124585</v>
      </c>
      <c r="E116" s="1">
        <f t="shared" ca="1" si="4"/>
        <v>12</v>
      </c>
      <c r="F116" s="1">
        <v>0</v>
      </c>
      <c r="G116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</v>
      </c>
    </row>
    <row r="117" spans="4:7" x14ac:dyDescent="0.25">
      <c r="D117">
        <f t="shared" ca="1" si="3"/>
        <v>0.60109983047046966</v>
      </c>
      <c r="E117" s="1">
        <f t="shared" ca="1" si="4"/>
        <v>28</v>
      </c>
      <c r="F117" s="1">
        <v>0</v>
      </c>
      <c r="G117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</v>
      </c>
    </row>
    <row r="118" spans="4:7" x14ac:dyDescent="0.25">
      <c r="D118">
        <f t="shared" ca="1" si="3"/>
        <v>0.52862994240347905</v>
      </c>
      <c r="E118" s="1">
        <f t="shared" ca="1" si="4"/>
        <v>81</v>
      </c>
      <c r="F118" s="1">
        <v>0</v>
      </c>
      <c r="G118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</v>
      </c>
    </row>
    <row r="119" spans="4:7" x14ac:dyDescent="0.25">
      <c r="D119">
        <f t="shared" ca="1" si="3"/>
        <v>0.36000009584170889</v>
      </c>
      <c r="E119" s="1">
        <f t="shared" ca="1" si="4"/>
        <v>74</v>
      </c>
      <c r="F119" s="1">
        <v>0</v>
      </c>
      <c r="G119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</v>
      </c>
    </row>
    <row r="120" spans="4:7" x14ac:dyDescent="0.25">
      <c r="D120">
        <f t="shared" ca="1" si="3"/>
        <v>0.28680264001839106</v>
      </c>
      <c r="E120" s="1">
        <f t="shared" ca="1" si="4"/>
        <v>58</v>
      </c>
      <c r="F120" s="1">
        <v>0</v>
      </c>
      <c r="G120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</v>
      </c>
    </row>
    <row r="121" spans="4:7" x14ac:dyDescent="0.25">
      <c r="D121">
        <f t="shared" ca="1" si="3"/>
        <v>0.98593711850340537</v>
      </c>
      <c r="E121" s="1">
        <f t="shared" ca="1" si="4"/>
        <v>76</v>
      </c>
      <c r="F121" s="1">
        <v>0</v>
      </c>
      <c r="G121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</v>
      </c>
    </row>
    <row r="122" spans="4:7" x14ac:dyDescent="0.25">
      <c r="D122">
        <f t="shared" ca="1" si="3"/>
        <v>0.88224571192407053</v>
      </c>
      <c r="E122" s="1">
        <f t="shared" ca="1" si="4"/>
        <v>29</v>
      </c>
      <c r="F122" s="1">
        <v>0</v>
      </c>
      <c r="G122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</v>
      </c>
    </row>
    <row r="123" spans="4:7" x14ac:dyDescent="0.25">
      <c r="D123">
        <f t="shared" ca="1" si="3"/>
        <v>0.36305059393556638</v>
      </c>
      <c r="E123" s="1">
        <f t="shared" ca="1" si="4"/>
        <v>26</v>
      </c>
      <c r="F123" s="1">
        <v>0</v>
      </c>
      <c r="G123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</v>
      </c>
    </row>
    <row r="124" spans="4:7" x14ac:dyDescent="0.25">
      <c r="D124">
        <f t="shared" ca="1" si="3"/>
        <v>0.7413097353606346</v>
      </c>
      <c r="E124" s="1">
        <f t="shared" ca="1" si="4"/>
        <v>29</v>
      </c>
      <c r="F124" s="1">
        <v>0</v>
      </c>
      <c r="G124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</v>
      </c>
    </row>
    <row r="125" spans="4:7" x14ac:dyDescent="0.25">
      <c r="D125">
        <f t="shared" ca="1" si="3"/>
        <v>0.75106006329285446</v>
      </c>
      <c r="E125" s="1">
        <f t="shared" ca="1" si="4"/>
        <v>29</v>
      </c>
      <c r="F125" s="1">
        <v>0</v>
      </c>
      <c r="G125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</v>
      </c>
    </row>
    <row r="126" spans="4:7" x14ac:dyDescent="0.25">
      <c r="D126">
        <f t="shared" ca="1" si="3"/>
        <v>0.76323870280415418</v>
      </c>
      <c r="E126" s="1">
        <f t="shared" ca="1" si="4"/>
        <v>52</v>
      </c>
      <c r="F126" s="1">
        <v>0</v>
      </c>
      <c r="G126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</v>
      </c>
    </row>
    <row r="127" spans="4:7" x14ac:dyDescent="0.25">
      <c r="D127">
        <f t="shared" ca="1" si="3"/>
        <v>0.39282465321851601</v>
      </c>
      <c r="E127" s="1">
        <f t="shared" ca="1" si="4"/>
        <v>23</v>
      </c>
      <c r="F127" s="1">
        <v>0</v>
      </c>
      <c r="G127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</v>
      </c>
    </row>
    <row r="128" spans="4:7" x14ac:dyDescent="0.25">
      <c r="D128">
        <f t="shared" ca="1" si="3"/>
        <v>0.18625851486697076</v>
      </c>
      <c r="E128" s="1">
        <f t="shared" ca="1" si="4"/>
        <v>86</v>
      </c>
      <c r="F128" s="1">
        <v>0</v>
      </c>
      <c r="G128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</v>
      </c>
    </row>
    <row r="129" spans="4:7" x14ac:dyDescent="0.25">
      <c r="D129">
        <f t="shared" ca="1" si="3"/>
        <v>0.24877493778586668</v>
      </c>
      <c r="E129" s="1">
        <f t="shared" ca="1" si="4"/>
        <v>76</v>
      </c>
      <c r="F129" s="1">
        <v>0</v>
      </c>
      <c r="G129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</v>
      </c>
    </row>
    <row r="130" spans="4:7" x14ac:dyDescent="0.25">
      <c r="D130">
        <f t="shared" ref="D130:D193" ca="1" si="6">RAND()</f>
        <v>0.30428605278947696</v>
      </c>
      <c r="E130" s="1">
        <f t="shared" ref="E130:E193" ca="1" si="7">RANDBETWEEN(0,$B$1)</f>
        <v>20</v>
      </c>
      <c r="F130" s="1">
        <v>0</v>
      </c>
      <c r="G130" t="str">
        <f t="shared" ca="1" si="5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</v>
      </c>
    </row>
    <row r="131" spans="4:7" x14ac:dyDescent="0.25">
      <c r="D131">
        <f t="shared" ca="1" si="6"/>
        <v>0.88230792714840156</v>
      </c>
      <c r="E131" s="1">
        <f t="shared" ca="1" si="7"/>
        <v>21</v>
      </c>
      <c r="F131" s="1">
        <v>0</v>
      </c>
      <c r="G131" t="str">
        <f t="shared" ref="G131:G194" ca="1" si="8">CONCATENATE(G130,", ",E131,", ",F131)</f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</v>
      </c>
    </row>
    <row r="132" spans="4:7" x14ac:dyDescent="0.25">
      <c r="D132">
        <f t="shared" ca="1" si="6"/>
        <v>8.9823237999519301E-2</v>
      </c>
      <c r="E132" s="1">
        <f t="shared" ca="1" si="7"/>
        <v>93</v>
      </c>
      <c r="F132" s="1">
        <v>0</v>
      </c>
      <c r="G132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</v>
      </c>
    </row>
    <row r="133" spans="4:7" x14ac:dyDescent="0.25">
      <c r="D133">
        <f t="shared" ca="1" si="6"/>
        <v>0.15179563635184357</v>
      </c>
      <c r="E133" s="1">
        <f t="shared" ca="1" si="7"/>
        <v>33</v>
      </c>
      <c r="F133" s="1">
        <v>0</v>
      </c>
      <c r="G133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</v>
      </c>
    </row>
    <row r="134" spans="4:7" x14ac:dyDescent="0.25">
      <c r="D134">
        <f t="shared" ca="1" si="6"/>
        <v>0.92237685346794462</v>
      </c>
      <c r="E134" s="1">
        <f t="shared" ca="1" si="7"/>
        <v>57</v>
      </c>
      <c r="F134" s="1">
        <v>0</v>
      </c>
      <c r="G134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</v>
      </c>
    </row>
    <row r="135" spans="4:7" x14ac:dyDescent="0.25">
      <c r="D135">
        <f t="shared" ca="1" si="6"/>
        <v>0.96016034543332696</v>
      </c>
      <c r="E135" s="1">
        <f t="shared" ca="1" si="7"/>
        <v>63</v>
      </c>
      <c r="F135" s="1">
        <v>0</v>
      </c>
      <c r="G135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</v>
      </c>
    </row>
    <row r="136" spans="4:7" x14ac:dyDescent="0.25">
      <c r="D136">
        <f t="shared" ca="1" si="6"/>
        <v>0.65750991524973079</v>
      </c>
      <c r="E136" s="1">
        <f t="shared" ca="1" si="7"/>
        <v>8</v>
      </c>
      <c r="F136" s="1">
        <v>0</v>
      </c>
      <c r="G136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</v>
      </c>
    </row>
    <row r="137" spans="4:7" x14ac:dyDescent="0.25">
      <c r="D137">
        <f t="shared" ca="1" si="6"/>
        <v>0.5718997242541447</v>
      </c>
      <c r="E137" s="1">
        <f t="shared" ca="1" si="7"/>
        <v>32</v>
      </c>
      <c r="F137" s="1">
        <v>0</v>
      </c>
      <c r="G137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</v>
      </c>
    </row>
    <row r="138" spans="4:7" x14ac:dyDescent="0.25">
      <c r="D138">
        <f t="shared" ca="1" si="6"/>
        <v>0.53183982690944087</v>
      </c>
      <c r="E138" s="1">
        <f t="shared" ca="1" si="7"/>
        <v>8</v>
      </c>
      <c r="F138" s="1">
        <v>0</v>
      </c>
      <c r="G138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</v>
      </c>
    </row>
    <row r="139" spans="4:7" x14ac:dyDescent="0.25">
      <c r="D139">
        <f t="shared" ca="1" si="6"/>
        <v>0.17922482866641987</v>
      </c>
      <c r="E139" s="1">
        <f t="shared" ca="1" si="7"/>
        <v>9</v>
      </c>
      <c r="F139" s="1">
        <v>0</v>
      </c>
      <c r="G139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</v>
      </c>
    </row>
    <row r="140" spans="4:7" x14ac:dyDescent="0.25">
      <c r="D140">
        <f t="shared" ca="1" si="6"/>
        <v>0.42592955236407704</v>
      </c>
      <c r="E140" s="1">
        <f t="shared" ca="1" si="7"/>
        <v>40</v>
      </c>
      <c r="F140" s="1">
        <v>0</v>
      </c>
      <c r="G140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</v>
      </c>
    </row>
    <row r="141" spans="4:7" x14ac:dyDescent="0.25">
      <c r="D141">
        <f t="shared" ca="1" si="6"/>
        <v>0.41151263598410526</v>
      </c>
      <c r="E141" s="1">
        <f t="shared" ca="1" si="7"/>
        <v>69</v>
      </c>
      <c r="F141" s="1">
        <v>0</v>
      </c>
      <c r="G141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</v>
      </c>
    </row>
    <row r="142" spans="4:7" x14ac:dyDescent="0.25">
      <c r="D142">
        <f t="shared" ca="1" si="6"/>
        <v>0.63317435793428878</v>
      </c>
      <c r="E142" s="1">
        <f t="shared" ca="1" si="7"/>
        <v>14</v>
      </c>
      <c r="F142" s="1">
        <v>0</v>
      </c>
      <c r="G142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</v>
      </c>
    </row>
    <row r="143" spans="4:7" x14ac:dyDescent="0.25">
      <c r="D143">
        <f t="shared" ca="1" si="6"/>
        <v>0.80126683725389869</v>
      </c>
      <c r="E143" s="1">
        <f t="shared" ca="1" si="7"/>
        <v>2</v>
      </c>
      <c r="F143" s="1">
        <v>0</v>
      </c>
      <c r="G143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</v>
      </c>
    </row>
    <row r="144" spans="4:7" x14ac:dyDescent="0.25">
      <c r="D144">
        <f t="shared" ca="1" si="6"/>
        <v>0.93111354897438092</v>
      </c>
      <c r="E144" s="1">
        <f t="shared" ca="1" si="7"/>
        <v>72</v>
      </c>
      <c r="F144" s="1">
        <v>0</v>
      </c>
      <c r="G144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</v>
      </c>
    </row>
    <row r="145" spans="4:7" x14ac:dyDescent="0.25">
      <c r="D145">
        <f t="shared" ca="1" si="6"/>
        <v>0.71976310562269963</v>
      </c>
      <c r="E145" s="1">
        <f t="shared" ca="1" si="7"/>
        <v>58</v>
      </c>
      <c r="F145" s="1">
        <v>0</v>
      </c>
      <c r="G145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</v>
      </c>
    </row>
    <row r="146" spans="4:7" x14ac:dyDescent="0.25">
      <c r="D146">
        <f t="shared" ca="1" si="6"/>
        <v>0.75287423246808238</v>
      </c>
      <c r="E146" s="1">
        <f t="shared" ca="1" si="7"/>
        <v>21</v>
      </c>
      <c r="F146" s="1">
        <v>0</v>
      </c>
      <c r="G146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</v>
      </c>
    </row>
    <row r="147" spans="4:7" x14ac:dyDescent="0.25">
      <c r="D147">
        <f t="shared" ca="1" si="6"/>
        <v>0.19126411651176678</v>
      </c>
      <c r="E147" s="1">
        <f t="shared" ca="1" si="7"/>
        <v>30</v>
      </c>
      <c r="F147" s="1">
        <v>0</v>
      </c>
      <c r="G147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</v>
      </c>
    </row>
    <row r="148" spans="4:7" x14ac:dyDescent="0.25">
      <c r="D148">
        <f t="shared" ca="1" si="6"/>
        <v>0.86664326534413672</v>
      </c>
      <c r="E148" s="1">
        <f t="shared" ca="1" si="7"/>
        <v>2</v>
      </c>
      <c r="F148" s="1">
        <v>0</v>
      </c>
      <c r="G148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</v>
      </c>
    </row>
    <row r="149" spans="4:7" x14ac:dyDescent="0.25">
      <c r="D149">
        <f t="shared" ca="1" si="6"/>
        <v>4.0494305362467453E-2</v>
      </c>
      <c r="E149" s="1">
        <f t="shared" ca="1" si="7"/>
        <v>1</v>
      </c>
      <c r="F149" s="1">
        <v>0</v>
      </c>
      <c r="G149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</v>
      </c>
    </row>
    <row r="150" spans="4:7" x14ac:dyDescent="0.25">
      <c r="D150">
        <f t="shared" ca="1" si="6"/>
        <v>0.93689625827742051</v>
      </c>
      <c r="E150" s="1">
        <f t="shared" ca="1" si="7"/>
        <v>13</v>
      </c>
      <c r="F150" s="1">
        <v>0</v>
      </c>
      <c r="G150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</v>
      </c>
    </row>
    <row r="151" spans="4:7" x14ac:dyDescent="0.25">
      <c r="D151">
        <f t="shared" ca="1" si="6"/>
        <v>0.65043171063871208</v>
      </c>
      <c r="E151" s="1">
        <f t="shared" ca="1" si="7"/>
        <v>96</v>
      </c>
      <c r="F151" s="1">
        <v>0</v>
      </c>
      <c r="G151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</v>
      </c>
    </row>
    <row r="152" spans="4:7" x14ac:dyDescent="0.25">
      <c r="D152">
        <f t="shared" ca="1" si="6"/>
        <v>0.67179126950399881</v>
      </c>
      <c r="E152" s="1">
        <f t="shared" ca="1" si="7"/>
        <v>94</v>
      </c>
      <c r="F152" s="1">
        <v>0</v>
      </c>
      <c r="G152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</v>
      </c>
    </row>
    <row r="153" spans="4:7" x14ac:dyDescent="0.25">
      <c r="D153">
        <f t="shared" ca="1" si="6"/>
        <v>0.56579266066040002</v>
      </c>
      <c r="E153" s="1">
        <f t="shared" ca="1" si="7"/>
        <v>1</v>
      </c>
      <c r="F153" s="1">
        <v>0</v>
      </c>
      <c r="G153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</v>
      </c>
    </row>
    <row r="154" spans="4:7" x14ac:dyDescent="0.25">
      <c r="D154">
        <f t="shared" ca="1" si="6"/>
        <v>0.50681203489443416</v>
      </c>
      <c r="E154" s="1">
        <f t="shared" ca="1" si="7"/>
        <v>15</v>
      </c>
      <c r="F154" s="1">
        <v>0</v>
      </c>
      <c r="G154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</v>
      </c>
    </row>
    <row r="155" spans="4:7" x14ac:dyDescent="0.25">
      <c r="D155">
        <f t="shared" ca="1" si="6"/>
        <v>0.65899677494503917</v>
      </c>
      <c r="E155" s="1">
        <f t="shared" ca="1" si="7"/>
        <v>31</v>
      </c>
      <c r="F155" s="1">
        <v>0</v>
      </c>
      <c r="G155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</v>
      </c>
    </row>
    <row r="156" spans="4:7" x14ac:dyDescent="0.25">
      <c r="D156">
        <f t="shared" ca="1" si="6"/>
        <v>0.41384958639404623</v>
      </c>
      <c r="E156" s="1">
        <f t="shared" ca="1" si="7"/>
        <v>58</v>
      </c>
      <c r="F156" s="1">
        <v>0</v>
      </c>
      <c r="G156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</v>
      </c>
    </row>
    <row r="157" spans="4:7" x14ac:dyDescent="0.25">
      <c r="D157">
        <f t="shared" ca="1" si="6"/>
        <v>0.702326492042888</v>
      </c>
      <c r="E157" s="1">
        <f t="shared" ca="1" si="7"/>
        <v>14</v>
      </c>
      <c r="F157" s="1">
        <v>0</v>
      </c>
      <c r="G157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</v>
      </c>
    </row>
    <row r="158" spans="4:7" x14ac:dyDescent="0.25">
      <c r="D158">
        <f t="shared" ca="1" si="6"/>
        <v>0.46118481421408974</v>
      </c>
      <c r="E158" s="1">
        <f t="shared" ca="1" si="7"/>
        <v>72</v>
      </c>
      <c r="F158" s="1">
        <v>0</v>
      </c>
      <c r="G158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</v>
      </c>
    </row>
    <row r="159" spans="4:7" x14ac:dyDescent="0.25">
      <c r="D159">
        <f t="shared" ca="1" si="6"/>
        <v>0.82624601764878314</v>
      </c>
      <c r="E159" s="1">
        <f t="shared" ca="1" si="7"/>
        <v>36</v>
      </c>
      <c r="F159" s="1">
        <v>0</v>
      </c>
      <c r="G159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</v>
      </c>
    </row>
    <row r="160" spans="4:7" x14ac:dyDescent="0.25">
      <c r="D160">
        <f t="shared" ca="1" si="6"/>
        <v>0.57636908328867376</v>
      </c>
      <c r="E160" s="1">
        <f t="shared" ca="1" si="7"/>
        <v>4</v>
      </c>
      <c r="F160" s="1">
        <v>0</v>
      </c>
      <c r="G160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</v>
      </c>
    </row>
    <row r="161" spans="4:7" x14ac:dyDescent="0.25">
      <c r="D161">
        <f t="shared" ca="1" si="6"/>
        <v>0.81858706117850899</v>
      </c>
      <c r="E161" s="1">
        <f t="shared" ca="1" si="7"/>
        <v>6</v>
      </c>
      <c r="F161" s="1">
        <v>0</v>
      </c>
      <c r="G161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</v>
      </c>
    </row>
    <row r="162" spans="4:7" x14ac:dyDescent="0.25">
      <c r="D162">
        <f t="shared" ca="1" si="6"/>
        <v>0.31407887559314107</v>
      </c>
      <c r="E162" s="1">
        <f t="shared" ca="1" si="7"/>
        <v>46</v>
      </c>
      <c r="F162" s="1">
        <v>0</v>
      </c>
      <c r="G162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</v>
      </c>
    </row>
    <row r="163" spans="4:7" x14ac:dyDescent="0.25">
      <c r="D163">
        <f t="shared" ca="1" si="6"/>
        <v>0.40228144069659288</v>
      </c>
      <c r="E163" s="1">
        <f t="shared" ca="1" si="7"/>
        <v>51</v>
      </c>
      <c r="F163" s="1">
        <v>0</v>
      </c>
      <c r="G163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</v>
      </c>
    </row>
    <row r="164" spans="4:7" x14ac:dyDescent="0.25">
      <c r="D164">
        <f t="shared" ca="1" si="6"/>
        <v>0.91505670782676785</v>
      </c>
      <c r="E164" s="1">
        <f t="shared" ca="1" si="7"/>
        <v>98</v>
      </c>
      <c r="F164" s="1">
        <v>0</v>
      </c>
      <c r="G164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</v>
      </c>
    </row>
    <row r="165" spans="4:7" x14ac:dyDescent="0.25">
      <c r="D165">
        <f t="shared" ca="1" si="6"/>
        <v>0.779880409265026</v>
      </c>
      <c r="E165" s="1">
        <f t="shared" ca="1" si="7"/>
        <v>87</v>
      </c>
      <c r="F165" s="1">
        <v>0</v>
      </c>
      <c r="G165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</v>
      </c>
    </row>
    <row r="166" spans="4:7" x14ac:dyDescent="0.25">
      <c r="D166">
        <f t="shared" ca="1" si="6"/>
        <v>0.58075057307179057</v>
      </c>
      <c r="E166" s="1">
        <f t="shared" ca="1" si="7"/>
        <v>31</v>
      </c>
      <c r="F166" s="1">
        <v>0</v>
      </c>
      <c r="G166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</v>
      </c>
    </row>
    <row r="167" spans="4:7" x14ac:dyDescent="0.25">
      <c r="D167">
        <f t="shared" ca="1" si="6"/>
        <v>4.9003824761781778E-2</v>
      </c>
      <c r="E167" s="1">
        <f t="shared" ca="1" si="7"/>
        <v>63</v>
      </c>
      <c r="F167" s="1">
        <v>0</v>
      </c>
      <c r="G167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</v>
      </c>
    </row>
    <row r="168" spans="4:7" x14ac:dyDescent="0.25">
      <c r="D168">
        <f t="shared" ca="1" si="6"/>
        <v>0.93959526109420222</v>
      </c>
      <c r="E168" s="1">
        <f t="shared" ca="1" si="7"/>
        <v>95</v>
      </c>
      <c r="F168" s="1">
        <v>0</v>
      </c>
      <c r="G168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</v>
      </c>
    </row>
    <row r="169" spans="4:7" x14ac:dyDescent="0.25">
      <c r="D169">
        <f t="shared" ca="1" si="6"/>
        <v>0.7419303458591574</v>
      </c>
      <c r="E169" s="1">
        <f t="shared" ca="1" si="7"/>
        <v>73</v>
      </c>
      <c r="F169" s="1">
        <v>0</v>
      </c>
      <c r="G169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</v>
      </c>
    </row>
    <row r="170" spans="4:7" x14ac:dyDescent="0.25">
      <c r="D170">
        <f t="shared" ca="1" si="6"/>
        <v>0.39090639143523176</v>
      </c>
      <c r="E170" s="1">
        <f t="shared" ca="1" si="7"/>
        <v>21</v>
      </c>
      <c r="F170" s="1">
        <v>0</v>
      </c>
      <c r="G170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</v>
      </c>
    </row>
    <row r="171" spans="4:7" x14ac:dyDescent="0.25">
      <c r="D171">
        <f t="shared" ca="1" si="6"/>
        <v>0.96355406729674198</v>
      </c>
      <c r="E171" s="1">
        <f t="shared" ca="1" si="7"/>
        <v>99</v>
      </c>
      <c r="F171" s="1">
        <v>0</v>
      </c>
      <c r="G171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</v>
      </c>
    </row>
    <row r="172" spans="4:7" x14ac:dyDescent="0.25">
      <c r="D172">
        <f t="shared" ca="1" si="6"/>
        <v>0.79840589523561389</v>
      </c>
      <c r="E172" s="1">
        <f t="shared" ca="1" si="7"/>
        <v>48</v>
      </c>
      <c r="F172" s="1">
        <v>0</v>
      </c>
      <c r="G172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</v>
      </c>
    </row>
    <row r="173" spans="4:7" x14ac:dyDescent="0.25">
      <c r="D173">
        <f t="shared" ca="1" si="6"/>
        <v>0.19278145304393923</v>
      </c>
      <c r="E173" s="1">
        <f t="shared" ca="1" si="7"/>
        <v>41</v>
      </c>
      <c r="F173" s="1">
        <v>0</v>
      </c>
      <c r="G173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</v>
      </c>
    </row>
    <row r="174" spans="4:7" x14ac:dyDescent="0.25">
      <c r="D174">
        <f t="shared" ca="1" si="6"/>
        <v>0.12803825784283784</v>
      </c>
      <c r="E174" s="1">
        <f t="shared" ca="1" si="7"/>
        <v>79</v>
      </c>
      <c r="F174" s="1">
        <v>0</v>
      </c>
      <c r="G174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</v>
      </c>
    </row>
    <row r="175" spans="4:7" x14ac:dyDescent="0.25">
      <c r="D175">
        <f t="shared" ca="1" si="6"/>
        <v>0.11145824800186166</v>
      </c>
      <c r="E175" s="1">
        <f t="shared" ca="1" si="7"/>
        <v>44</v>
      </c>
      <c r="F175" s="1">
        <v>0</v>
      </c>
      <c r="G175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</v>
      </c>
    </row>
    <row r="176" spans="4:7" x14ac:dyDescent="0.25">
      <c r="D176">
        <f t="shared" ca="1" si="6"/>
        <v>0.3955312381363294</v>
      </c>
      <c r="E176" s="1">
        <f t="shared" ca="1" si="7"/>
        <v>66</v>
      </c>
      <c r="F176" s="1">
        <v>0</v>
      </c>
      <c r="G176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</v>
      </c>
    </row>
    <row r="177" spans="4:7" x14ac:dyDescent="0.25">
      <c r="D177">
        <f t="shared" ca="1" si="6"/>
        <v>0.98128700320749207</v>
      </c>
      <c r="E177" s="1">
        <f t="shared" ca="1" si="7"/>
        <v>37</v>
      </c>
      <c r="F177" s="1">
        <v>0</v>
      </c>
      <c r="G177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</v>
      </c>
    </row>
    <row r="178" spans="4:7" x14ac:dyDescent="0.25">
      <c r="D178">
        <f t="shared" ca="1" si="6"/>
        <v>0.7807348192351633</v>
      </c>
      <c r="E178" s="1">
        <f t="shared" ca="1" si="7"/>
        <v>82</v>
      </c>
      <c r="F178" s="1">
        <v>0</v>
      </c>
      <c r="G178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</v>
      </c>
    </row>
    <row r="179" spans="4:7" x14ac:dyDescent="0.25">
      <c r="D179">
        <f t="shared" ca="1" si="6"/>
        <v>0.64532869480239419</v>
      </c>
      <c r="E179" s="1">
        <f t="shared" ca="1" si="7"/>
        <v>21</v>
      </c>
      <c r="F179" s="1">
        <v>0</v>
      </c>
      <c r="G179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</v>
      </c>
    </row>
    <row r="180" spans="4:7" x14ac:dyDescent="0.25">
      <c r="D180">
        <f t="shared" ca="1" si="6"/>
        <v>0.74334175555349935</v>
      </c>
      <c r="E180" s="1">
        <f t="shared" ca="1" si="7"/>
        <v>81</v>
      </c>
      <c r="F180" s="1">
        <v>0</v>
      </c>
      <c r="G180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</v>
      </c>
    </row>
    <row r="181" spans="4:7" x14ac:dyDescent="0.25">
      <c r="D181">
        <f t="shared" ca="1" si="6"/>
        <v>0.66140264460789999</v>
      </c>
      <c r="E181" s="1">
        <f t="shared" ca="1" si="7"/>
        <v>25</v>
      </c>
      <c r="F181" s="1">
        <v>0</v>
      </c>
      <c r="G181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</v>
      </c>
    </row>
    <row r="182" spans="4:7" x14ac:dyDescent="0.25">
      <c r="D182">
        <f t="shared" ca="1" si="6"/>
        <v>0.31540295974015897</v>
      </c>
      <c r="E182" s="1">
        <f t="shared" ca="1" si="7"/>
        <v>86</v>
      </c>
      <c r="F182" s="1">
        <v>0</v>
      </c>
      <c r="G182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</v>
      </c>
    </row>
    <row r="183" spans="4:7" x14ac:dyDescent="0.25">
      <c r="D183">
        <f t="shared" ca="1" si="6"/>
        <v>0.43729657197451333</v>
      </c>
      <c r="E183" s="1">
        <f t="shared" ca="1" si="7"/>
        <v>58</v>
      </c>
      <c r="F183" s="1">
        <v>0</v>
      </c>
      <c r="G183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</v>
      </c>
    </row>
    <row r="184" spans="4:7" x14ac:dyDescent="0.25">
      <c r="D184">
        <f t="shared" ca="1" si="6"/>
        <v>0.36388299386417078</v>
      </c>
      <c r="E184" s="1">
        <f t="shared" ca="1" si="7"/>
        <v>79</v>
      </c>
      <c r="F184" s="1">
        <v>0</v>
      </c>
      <c r="G184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</v>
      </c>
    </row>
    <row r="185" spans="4:7" x14ac:dyDescent="0.25">
      <c r="D185">
        <f t="shared" ca="1" si="6"/>
        <v>0.92907691101678302</v>
      </c>
      <c r="E185" s="1">
        <f t="shared" ca="1" si="7"/>
        <v>84</v>
      </c>
      <c r="F185" s="1">
        <v>0</v>
      </c>
      <c r="G185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</v>
      </c>
    </row>
    <row r="186" spans="4:7" x14ac:dyDescent="0.25">
      <c r="D186">
        <f t="shared" ca="1" si="6"/>
        <v>0.11090182439838947</v>
      </c>
      <c r="E186" s="1">
        <f t="shared" ca="1" si="7"/>
        <v>87</v>
      </c>
      <c r="F186" s="1">
        <v>0</v>
      </c>
      <c r="G186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</v>
      </c>
    </row>
    <row r="187" spans="4:7" x14ac:dyDescent="0.25">
      <c r="D187">
        <f t="shared" ca="1" si="6"/>
        <v>0.12913831386555308</v>
      </c>
      <c r="E187" s="1">
        <f t="shared" ca="1" si="7"/>
        <v>45</v>
      </c>
      <c r="F187" s="1">
        <v>0</v>
      </c>
      <c r="G187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</v>
      </c>
    </row>
    <row r="188" spans="4:7" x14ac:dyDescent="0.25">
      <c r="D188">
        <f t="shared" ca="1" si="6"/>
        <v>0.8038079761142316</v>
      </c>
      <c r="E188" s="1">
        <f t="shared" ca="1" si="7"/>
        <v>21</v>
      </c>
      <c r="F188" s="1">
        <v>0</v>
      </c>
      <c r="G188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</v>
      </c>
    </row>
    <row r="189" spans="4:7" x14ac:dyDescent="0.25">
      <c r="D189">
        <f t="shared" ca="1" si="6"/>
        <v>0.42260923209141288</v>
      </c>
      <c r="E189" s="1">
        <f t="shared" ca="1" si="7"/>
        <v>50</v>
      </c>
      <c r="F189" s="1">
        <v>0</v>
      </c>
      <c r="G189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</v>
      </c>
    </row>
    <row r="190" spans="4:7" x14ac:dyDescent="0.25">
      <c r="D190">
        <f t="shared" ca="1" si="6"/>
        <v>0.45693090219472865</v>
      </c>
      <c r="E190" s="1">
        <f t="shared" ca="1" si="7"/>
        <v>77</v>
      </c>
      <c r="F190" s="1">
        <v>0</v>
      </c>
      <c r="G190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</v>
      </c>
    </row>
    <row r="191" spans="4:7" x14ac:dyDescent="0.25">
      <c r="D191">
        <f t="shared" ca="1" si="6"/>
        <v>8.1094024685273491E-2</v>
      </c>
      <c r="E191" s="1">
        <f t="shared" ca="1" si="7"/>
        <v>47</v>
      </c>
      <c r="F191" s="1">
        <v>0</v>
      </c>
      <c r="G191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</v>
      </c>
    </row>
    <row r="192" spans="4:7" x14ac:dyDescent="0.25">
      <c r="D192">
        <f t="shared" ca="1" si="6"/>
        <v>0.50027359383531156</v>
      </c>
      <c r="E192" s="1">
        <f t="shared" ca="1" si="7"/>
        <v>78</v>
      </c>
      <c r="F192" s="1">
        <v>0</v>
      </c>
      <c r="G192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</v>
      </c>
    </row>
    <row r="193" spans="4:7" x14ac:dyDescent="0.25">
      <c r="D193">
        <f t="shared" ca="1" si="6"/>
        <v>0.72319534562520593</v>
      </c>
      <c r="E193" s="1">
        <f t="shared" ca="1" si="7"/>
        <v>50</v>
      </c>
      <c r="F193" s="1">
        <v>0</v>
      </c>
      <c r="G193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</v>
      </c>
    </row>
    <row r="194" spans="4:7" x14ac:dyDescent="0.25">
      <c r="D194">
        <f t="shared" ref="D194:D257" ca="1" si="9">RAND()</f>
        <v>0.84026472312058065</v>
      </c>
      <c r="E194" s="1">
        <f t="shared" ref="E194:E257" ca="1" si="10">RANDBETWEEN(0,$B$1)</f>
        <v>99</v>
      </c>
      <c r="F194" s="1">
        <v>0</v>
      </c>
      <c r="G194" t="str">
        <f t="shared" ca="1" si="8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</v>
      </c>
    </row>
    <row r="195" spans="4:7" x14ac:dyDescent="0.25">
      <c r="D195">
        <f t="shared" ca="1" si="9"/>
        <v>0.78590437324277695</v>
      </c>
      <c r="E195" s="1">
        <f t="shared" ca="1" si="10"/>
        <v>21</v>
      </c>
      <c r="F195" s="1">
        <v>0</v>
      </c>
      <c r="G195" t="str">
        <f t="shared" ref="G195:G258" ca="1" si="11">CONCATENATE(G194,", ",E195,", ",F195)</f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</v>
      </c>
    </row>
    <row r="196" spans="4:7" x14ac:dyDescent="0.25">
      <c r="D196">
        <f t="shared" ca="1" si="9"/>
        <v>0.86306464318850318</v>
      </c>
      <c r="E196" s="1">
        <f t="shared" ca="1" si="10"/>
        <v>86</v>
      </c>
      <c r="F196" s="1">
        <v>0</v>
      </c>
      <c r="G196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</v>
      </c>
    </row>
    <row r="197" spans="4:7" x14ac:dyDescent="0.25">
      <c r="D197">
        <f t="shared" ca="1" si="9"/>
        <v>0.90722031765118205</v>
      </c>
      <c r="E197" s="1">
        <f t="shared" ca="1" si="10"/>
        <v>42</v>
      </c>
      <c r="F197" s="1">
        <v>0</v>
      </c>
      <c r="G197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</v>
      </c>
    </row>
    <row r="198" spans="4:7" x14ac:dyDescent="0.25">
      <c r="D198">
        <f t="shared" ca="1" si="9"/>
        <v>0.5806730803799478</v>
      </c>
      <c r="E198" s="1">
        <f t="shared" ca="1" si="10"/>
        <v>88</v>
      </c>
      <c r="F198" s="1">
        <v>0</v>
      </c>
      <c r="G198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</v>
      </c>
    </row>
    <row r="199" spans="4:7" x14ac:dyDescent="0.25">
      <c r="D199">
        <f t="shared" ca="1" si="9"/>
        <v>0.67483370866637493</v>
      </c>
      <c r="E199" s="1">
        <f t="shared" ca="1" si="10"/>
        <v>16</v>
      </c>
      <c r="F199" s="1">
        <v>0</v>
      </c>
      <c r="G199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</v>
      </c>
    </row>
    <row r="200" spans="4:7" x14ac:dyDescent="0.25">
      <c r="D200">
        <f t="shared" ca="1" si="9"/>
        <v>0.81151674539919527</v>
      </c>
      <c r="E200" s="1">
        <f t="shared" ca="1" si="10"/>
        <v>51</v>
      </c>
      <c r="F200" s="1">
        <v>0</v>
      </c>
      <c r="G200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</v>
      </c>
    </row>
    <row r="201" spans="4:7" x14ac:dyDescent="0.25">
      <c r="D201">
        <f t="shared" ca="1" si="9"/>
        <v>0.17798724422930423</v>
      </c>
      <c r="E201" s="1">
        <f t="shared" ca="1" si="10"/>
        <v>18</v>
      </c>
      <c r="F201" s="1">
        <v>0</v>
      </c>
      <c r="G201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</v>
      </c>
    </row>
    <row r="202" spans="4:7" x14ac:dyDescent="0.25">
      <c r="D202">
        <f t="shared" ca="1" si="9"/>
        <v>0.75892296688620853</v>
      </c>
      <c r="E202" s="1">
        <f t="shared" ca="1" si="10"/>
        <v>77</v>
      </c>
      <c r="F202" s="1">
        <v>0</v>
      </c>
      <c r="G202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</v>
      </c>
    </row>
    <row r="203" spans="4:7" x14ac:dyDescent="0.25">
      <c r="D203">
        <f t="shared" ca="1" si="9"/>
        <v>0.64275541479542053</v>
      </c>
      <c r="E203" s="1">
        <f t="shared" ca="1" si="10"/>
        <v>63</v>
      </c>
      <c r="F203" s="1">
        <v>0</v>
      </c>
      <c r="G203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</v>
      </c>
    </row>
    <row r="204" spans="4:7" x14ac:dyDescent="0.25">
      <c r="D204">
        <f t="shared" ca="1" si="9"/>
        <v>0.92710495548144334</v>
      </c>
      <c r="E204" s="1">
        <f t="shared" ca="1" si="10"/>
        <v>92</v>
      </c>
      <c r="F204" s="1">
        <v>0</v>
      </c>
      <c r="G204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</v>
      </c>
    </row>
    <row r="205" spans="4:7" x14ac:dyDescent="0.25">
      <c r="D205">
        <f t="shared" ca="1" si="9"/>
        <v>0.81541696402033759</v>
      </c>
      <c r="E205" s="1">
        <f t="shared" ca="1" si="10"/>
        <v>96</v>
      </c>
      <c r="F205" s="1">
        <v>0</v>
      </c>
      <c r="G205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</v>
      </c>
    </row>
    <row r="206" spans="4:7" x14ac:dyDescent="0.25">
      <c r="D206">
        <f t="shared" ca="1" si="9"/>
        <v>0.10926046270302314</v>
      </c>
      <c r="E206" s="1">
        <f t="shared" ca="1" si="10"/>
        <v>65</v>
      </c>
      <c r="F206" s="1">
        <v>0</v>
      </c>
      <c r="G206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</v>
      </c>
    </row>
    <row r="207" spans="4:7" x14ac:dyDescent="0.25">
      <c r="D207">
        <f t="shared" ca="1" si="9"/>
        <v>0.28459803610648082</v>
      </c>
      <c r="E207" s="1">
        <f t="shared" ca="1" si="10"/>
        <v>64</v>
      </c>
      <c r="F207" s="1">
        <v>0</v>
      </c>
      <c r="G207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</v>
      </c>
    </row>
    <row r="208" spans="4:7" x14ac:dyDescent="0.25">
      <c r="D208">
        <f t="shared" ca="1" si="9"/>
        <v>0.90956212862438657</v>
      </c>
      <c r="E208" s="1">
        <f t="shared" ca="1" si="10"/>
        <v>91</v>
      </c>
      <c r="F208" s="1">
        <v>0</v>
      </c>
      <c r="G208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</v>
      </c>
    </row>
    <row r="209" spans="4:7" x14ac:dyDescent="0.25">
      <c r="D209">
        <f t="shared" ca="1" si="9"/>
        <v>0.63004788182254789</v>
      </c>
      <c r="E209" s="1">
        <f t="shared" ca="1" si="10"/>
        <v>53</v>
      </c>
      <c r="F209" s="1">
        <v>0</v>
      </c>
      <c r="G209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</v>
      </c>
    </row>
    <row r="210" spans="4:7" x14ac:dyDescent="0.25">
      <c r="D210">
        <f t="shared" ca="1" si="9"/>
        <v>0.76435258025705488</v>
      </c>
      <c r="E210" s="1">
        <f t="shared" ca="1" si="10"/>
        <v>90</v>
      </c>
      <c r="F210" s="1">
        <v>0</v>
      </c>
      <c r="G210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</v>
      </c>
    </row>
    <row r="211" spans="4:7" x14ac:dyDescent="0.25">
      <c r="D211">
        <f t="shared" ca="1" si="9"/>
        <v>0.22680207663023244</v>
      </c>
      <c r="E211" s="1">
        <f t="shared" ca="1" si="10"/>
        <v>43</v>
      </c>
      <c r="F211" s="1">
        <v>0</v>
      </c>
      <c r="G211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</v>
      </c>
    </row>
    <row r="212" spans="4:7" x14ac:dyDescent="0.25">
      <c r="D212">
        <f t="shared" ca="1" si="9"/>
        <v>3.9887748450133653E-3</v>
      </c>
      <c r="E212" s="1">
        <f t="shared" ca="1" si="10"/>
        <v>61</v>
      </c>
      <c r="F212" s="1">
        <v>0</v>
      </c>
      <c r="G212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</v>
      </c>
    </row>
    <row r="213" spans="4:7" x14ac:dyDescent="0.25">
      <c r="D213">
        <f t="shared" ca="1" si="9"/>
        <v>0.52276648992485264</v>
      </c>
      <c r="E213" s="1">
        <f t="shared" ca="1" si="10"/>
        <v>29</v>
      </c>
      <c r="F213" s="1">
        <v>0</v>
      </c>
      <c r="G213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</v>
      </c>
    </row>
    <row r="214" spans="4:7" x14ac:dyDescent="0.25">
      <c r="D214">
        <f t="shared" ca="1" si="9"/>
        <v>0.77353293829963521</v>
      </c>
      <c r="E214" s="1">
        <f t="shared" ca="1" si="10"/>
        <v>65</v>
      </c>
      <c r="F214" s="1">
        <v>0</v>
      </c>
      <c r="G214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</v>
      </c>
    </row>
    <row r="215" spans="4:7" x14ac:dyDescent="0.25">
      <c r="D215">
        <f t="shared" ca="1" si="9"/>
        <v>0.83172951485154878</v>
      </c>
      <c r="E215" s="1">
        <f t="shared" ca="1" si="10"/>
        <v>47</v>
      </c>
      <c r="F215" s="1">
        <v>0</v>
      </c>
      <c r="G215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</v>
      </c>
    </row>
    <row r="216" spans="4:7" x14ac:dyDescent="0.25">
      <c r="D216">
        <f t="shared" ca="1" si="9"/>
        <v>0.87693783001561987</v>
      </c>
      <c r="E216" s="1">
        <f t="shared" ca="1" si="10"/>
        <v>69</v>
      </c>
      <c r="F216" s="1">
        <v>0</v>
      </c>
      <c r="G216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</v>
      </c>
    </row>
    <row r="217" spans="4:7" x14ac:dyDescent="0.25">
      <c r="D217">
        <f t="shared" ca="1" si="9"/>
        <v>0.19470862594021188</v>
      </c>
      <c r="E217" s="1">
        <f t="shared" ca="1" si="10"/>
        <v>16</v>
      </c>
      <c r="F217" s="1">
        <v>0</v>
      </c>
      <c r="G217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</v>
      </c>
    </row>
    <row r="218" spans="4:7" x14ac:dyDescent="0.25">
      <c r="D218">
        <f t="shared" ca="1" si="9"/>
        <v>2.9554335869369952E-2</v>
      </c>
      <c r="E218" s="1">
        <f t="shared" ca="1" si="10"/>
        <v>47</v>
      </c>
      <c r="F218" s="1">
        <v>0</v>
      </c>
      <c r="G218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</v>
      </c>
    </row>
    <row r="219" spans="4:7" x14ac:dyDescent="0.25">
      <c r="D219">
        <f t="shared" ca="1" si="9"/>
        <v>0.10761276918677698</v>
      </c>
      <c r="E219" s="1">
        <f t="shared" ca="1" si="10"/>
        <v>53</v>
      </c>
      <c r="F219" s="1">
        <v>0</v>
      </c>
      <c r="G219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</v>
      </c>
    </row>
    <row r="220" spans="4:7" x14ac:dyDescent="0.25">
      <c r="D220">
        <f t="shared" ca="1" si="9"/>
        <v>0.95890988729378557</v>
      </c>
      <c r="E220" s="1">
        <f t="shared" ca="1" si="10"/>
        <v>85</v>
      </c>
      <c r="F220" s="1">
        <v>0</v>
      </c>
      <c r="G220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</v>
      </c>
    </row>
    <row r="221" spans="4:7" x14ac:dyDescent="0.25">
      <c r="D221">
        <f t="shared" ca="1" si="9"/>
        <v>0.64430066284186516</v>
      </c>
      <c r="E221" s="1">
        <f t="shared" ca="1" si="10"/>
        <v>93</v>
      </c>
      <c r="F221" s="1">
        <v>0</v>
      </c>
      <c r="G221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</v>
      </c>
    </row>
    <row r="222" spans="4:7" x14ac:dyDescent="0.25">
      <c r="D222">
        <f t="shared" ca="1" si="9"/>
        <v>0.58156381566391779</v>
      </c>
      <c r="E222" s="1">
        <f t="shared" ca="1" si="10"/>
        <v>70</v>
      </c>
      <c r="F222" s="1">
        <v>0</v>
      </c>
      <c r="G222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</v>
      </c>
    </row>
    <row r="223" spans="4:7" x14ac:dyDescent="0.25">
      <c r="D223">
        <f t="shared" ca="1" si="9"/>
        <v>0.82034011269295837</v>
      </c>
      <c r="E223" s="1">
        <f t="shared" ca="1" si="10"/>
        <v>95</v>
      </c>
      <c r="F223" s="1">
        <v>0</v>
      </c>
      <c r="G223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</v>
      </c>
    </row>
    <row r="224" spans="4:7" x14ac:dyDescent="0.25">
      <c r="D224">
        <f t="shared" ca="1" si="9"/>
        <v>0.2234745031419374</v>
      </c>
      <c r="E224" s="1">
        <f t="shared" ca="1" si="10"/>
        <v>33</v>
      </c>
      <c r="F224" s="1">
        <v>0</v>
      </c>
      <c r="G224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</v>
      </c>
    </row>
    <row r="225" spans="4:7" x14ac:dyDescent="0.25">
      <c r="D225">
        <f t="shared" ca="1" si="9"/>
        <v>0.41945929932853199</v>
      </c>
      <c r="E225" s="1">
        <f t="shared" ca="1" si="10"/>
        <v>92</v>
      </c>
      <c r="F225" s="1">
        <v>0</v>
      </c>
      <c r="G225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</v>
      </c>
    </row>
    <row r="226" spans="4:7" x14ac:dyDescent="0.25">
      <c r="D226">
        <f t="shared" ca="1" si="9"/>
        <v>0.52328066187868216</v>
      </c>
      <c r="E226" s="1">
        <f t="shared" ca="1" si="10"/>
        <v>9</v>
      </c>
      <c r="F226" s="1">
        <v>0</v>
      </c>
      <c r="G226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</v>
      </c>
    </row>
    <row r="227" spans="4:7" x14ac:dyDescent="0.25">
      <c r="D227">
        <f t="shared" ca="1" si="9"/>
        <v>0.58639967856781117</v>
      </c>
      <c r="E227" s="1">
        <f t="shared" ca="1" si="10"/>
        <v>26</v>
      </c>
      <c r="F227" s="1">
        <v>0</v>
      </c>
      <c r="G227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</v>
      </c>
    </row>
    <row r="228" spans="4:7" x14ac:dyDescent="0.25">
      <c r="D228">
        <f t="shared" ca="1" si="9"/>
        <v>0.81681236226331322</v>
      </c>
      <c r="E228" s="1">
        <f t="shared" ca="1" si="10"/>
        <v>16</v>
      </c>
      <c r="F228" s="1">
        <v>0</v>
      </c>
      <c r="G228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</v>
      </c>
    </row>
    <row r="229" spans="4:7" x14ac:dyDescent="0.25">
      <c r="D229">
        <f t="shared" ca="1" si="9"/>
        <v>0.52268265323957497</v>
      </c>
      <c r="E229" s="1">
        <f t="shared" ca="1" si="10"/>
        <v>28</v>
      </c>
      <c r="F229" s="1">
        <v>0</v>
      </c>
      <c r="G229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</v>
      </c>
    </row>
    <row r="230" spans="4:7" x14ac:dyDescent="0.25">
      <c r="D230">
        <f t="shared" ca="1" si="9"/>
        <v>0.95346600487920385</v>
      </c>
      <c r="E230" s="1">
        <f t="shared" ca="1" si="10"/>
        <v>97</v>
      </c>
      <c r="F230" s="1">
        <v>0</v>
      </c>
      <c r="G230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</v>
      </c>
    </row>
    <row r="231" spans="4:7" x14ac:dyDescent="0.25">
      <c r="D231">
        <f t="shared" ca="1" si="9"/>
        <v>0.59014188150432589</v>
      </c>
      <c r="E231" s="1">
        <f t="shared" ca="1" si="10"/>
        <v>32</v>
      </c>
      <c r="F231" s="1">
        <v>0</v>
      </c>
      <c r="G231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</v>
      </c>
    </row>
    <row r="232" spans="4:7" x14ac:dyDescent="0.25">
      <c r="D232">
        <f t="shared" ca="1" si="9"/>
        <v>0.67911350816323168</v>
      </c>
      <c r="E232" s="1">
        <f t="shared" ca="1" si="10"/>
        <v>30</v>
      </c>
      <c r="F232" s="1">
        <v>0</v>
      </c>
      <c r="G232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</v>
      </c>
    </row>
    <row r="233" spans="4:7" x14ac:dyDescent="0.25">
      <c r="D233">
        <f t="shared" ca="1" si="9"/>
        <v>0.75369621889658189</v>
      </c>
      <c r="E233" s="1">
        <f t="shared" ca="1" si="10"/>
        <v>1</v>
      </c>
      <c r="F233" s="1">
        <v>0</v>
      </c>
      <c r="G233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</v>
      </c>
    </row>
    <row r="234" spans="4:7" x14ac:dyDescent="0.25">
      <c r="D234">
        <f t="shared" ca="1" si="9"/>
        <v>4.3049671957595348E-2</v>
      </c>
      <c r="E234" s="1">
        <f t="shared" ca="1" si="10"/>
        <v>51</v>
      </c>
      <c r="F234" s="1">
        <v>0</v>
      </c>
      <c r="G234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</v>
      </c>
    </row>
    <row r="235" spans="4:7" x14ac:dyDescent="0.25">
      <c r="D235">
        <f t="shared" ca="1" si="9"/>
        <v>0.73348365163212237</v>
      </c>
      <c r="E235" s="1">
        <f t="shared" ca="1" si="10"/>
        <v>1</v>
      </c>
      <c r="F235" s="1">
        <v>0</v>
      </c>
      <c r="G235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</v>
      </c>
    </row>
    <row r="236" spans="4:7" x14ac:dyDescent="0.25">
      <c r="D236">
        <f t="shared" ca="1" si="9"/>
        <v>0.34859771380231663</v>
      </c>
      <c r="E236" s="1">
        <f t="shared" ca="1" si="10"/>
        <v>37</v>
      </c>
      <c r="F236" s="1">
        <v>0</v>
      </c>
      <c r="G236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</v>
      </c>
    </row>
    <row r="237" spans="4:7" x14ac:dyDescent="0.25">
      <c r="D237">
        <f t="shared" ca="1" si="9"/>
        <v>3.0083922349002368E-2</v>
      </c>
      <c r="E237" s="1">
        <f t="shared" ca="1" si="10"/>
        <v>87</v>
      </c>
      <c r="F237" s="1">
        <v>0</v>
      </c>
      <c r="G237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</v>
      </c>
    </row>
    <row r="238" spans="4:7" x14ac:dyDescent="0.25">
      <c r="D238">
        <f t="shared" ca="1" si="9"/>
        <v>0.601555467381922</v>
      </c>
      <c r="E238" s="1">
        <f t="shared" ca="1" si="10"/>
        <v>83</v>
      </c>
      <c r="F238" s="1">
        <v>0</v>
      </c>
      <c r="G238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</v>
      </c>
    </row>
    <row r="239" spans="4:7" x14ac:dyDescent="0.25">
      <c r="D239">
        <f t="shared" ca="1" si="9"/>
        <v>0.28821967251119895</v>
      </c>
      <c r="E239" s="1">
        <f t="shared" ca="1" si="10"/>
        <v>96</v>
      </c>
      <c r="F239" s="1">
        <v>0</v>
      </c>
      <c r="G239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</v>
      </c>
    </row>
    <row r="240" spans="4:7" x14ac:dyDescent="0.25">
      <c r="D240">
        <f t="shared" ca="1" si="9"/>
        <v>0.74782141896160359</v>
      </c>
      <c r="E240" s="1">
        <f t="shared" ca="1" si="10"/>
        <v>13</v>
      </c>
      <c r="F240" s="1">
        <v>0</v>
      </c>
      <c r="G240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</v>
      </c>
    </row>
    <row r="241" spans="4:7" x14ac:dyDescent="0.25">
      <c r="D241">
        <f t="shared" ca="1" si="9"/>
        <v>0.50110688398867997</v>
      </c>
      <c r="E241" s="1">
        <f t="shared" ca="1" si="10"/>
        <v>4</v>
      </c>
      <c r="F241" s="1">
        <v>0</v>
      </c>
      <c r="G241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</v>
      </c>
    </row>
    <row r="242" spans="4:7" x14ac:dyDescent="0.25">
      <c r="D242">
        <f t="shared" ca="1" si="9"/>
        <v>5.5436433650765116E-3</v>
      </c>
      <c r="E242" s="1">
        <f t="shared" ca="1" si="10"/>
        <v>6</v>
      </c>
      <c r="F242" s="1">
        <v>0</v>
      </c>
      <c r="G242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</v>
      </c>
    </row>
    <row r="243" spans="4:7" x14ac:dyDescent="0.25">
      <c r="D243">
        <f t="shared" ca="1" si="9"/>
        <v>0.30971854922594655</v>
      </c>
      <c r="E243" s="1">
        <f t="shared" ca="1" si="10"/>
        <v>6</v>
      </c>
      <c r="F243" s="1">
        <v>0</v>
      </c>
      <c r="G243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</v>
      </c>
    </row>
    <row r="244" spans="4:7" x14ac:dyDescent="0.25">
      <c r="D244">
        <f t="shared" ca="1" si="9"/>
        <v>0.2662873090036324</v>
      </c>
      <c r="E244" s="1">
        <f t="shared" ca="1" si="10"/>
        <v>55</v>
      </c>
      <c r="F244" s="1">
        <v>0</v>
      </c>
      <c r="G244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</v>
      </c>
    </row>
    <row r="245" spans="4:7" x14ac:dyDescent="0.25">
      <c r="D245">
        <f t="shared" ca="1" si="9"/>
        <v>0.2311669166737067</v>
      </c>
      <c r="E245" s="1">
        <f t="shared" ca="1" si="10"/>
        <v>98</v>
      </c>
      <c r="F245" s="1">
        <v>0</v>
      </c>
      <c r="G245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</v>
      </c>
    </row>
    <row r="246" spans="4:7" x14ac:dyDescent="0.25">
      <c r="D246">
        <f t="shared" ca="1" si="9"/>
        <v>0.47323621809537997</v>
      </c>
      <c r="E246" s="1">
        <f t="shared" ca="1" si="10"/>
        <v>14</v>
      </c>
      <c r="F246" s="1">
        <v>0</v>
      </c>
      <c r="G246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</v>
      </c>
    </row>
    <row r="247" spans="4:7" x14ac:dyDescent="0.25">
      <c r="D247">
        <f t="shared" ca="1" si="9"/>
        <v>0.19205389374588266</v>
      </c>
      <c r="E247" s="1">
        <f t="shared" ca="1" si="10"/>
        <v>30</v>
      </c>
      <c r="F247" s="1">
        <v>0</v>
      </c>
      <c r="G247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</v>
      </c>
    </row>
    <row r="248" spans="4:7" x14ac:dyDescent="0.25">
      <c r="D248">
        <f t="shared" ca="1" si="9"/>
        <v>0.16306030316222786</v>
      </c>
      <c r="E248" s="1">
        <f t="shared" ca="1" si="10"/>
        <v>19</v>
      </c>
      <c r="F248" s="1">
        <v>0</v>
      </c>
      <c r="G248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</v>
      </c>
    </row>
    <row r="249" spans="4:7" x14ac:dyDescent="0.25">
      <c r="D249">
        <f t="shared" ca="1" si="9"/>
        <v>0.87217754905490263</v>
      </c>
      <c r="E249" s="1">
        <f t="shared" ca="1" si="10"/>
        <v>61</v>
      </c>
      <c r="F249" s="1">
        <v>0</v>
      </c>
      <c r="G249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</v>
      </c>
    </row>
    <row r="250" spans="4:7" x14ac:dyDescent="0.25">
      <c r="D250">
        <f t="shared" ca="1" si="9"/>
        <v>0.7396190890698332</v>
      </c>
      <c r="E250" s="1">
        <f t="shared" ca="1" si="10"/>
        <v>80</v>
      </c>
      <c r="F250" s="1">
        <v>0</v>
      </c>
      <c r="G250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</v>
      </c>
    </row>
    <row r="251" spans="4:7" x14ac:dyDescent="0.25">
      <c r="D251">
        <f t="shared" ca="1" si="9"/>
        <v>0.75236307938393054</v>
      </c>
      <c r="E251" s="1">
        <f t="shared" ca="1" si="10"/>
        <v>34</v>
      </c>
      <c r="F251" s="1">
        <v>0</v>
      </c>
      <c r="G251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</v>
      </c>
    </row>
    <row r="252" spans="4:7" x14ac:dyDescent="0.25">
      <c r="D252">
        <f t="shared" ca="1" si="9"/>
        <v>0.305769049259218</v>
      </c>
      <c r="E252" s="1">
        <f t="shared" ca="1" si="10"/>
        <v>0</v>
      </c>
      <c r="F252" s="1">
        <v>0</v>
      </c>
      <c r="G252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</v>
      </c>
    </row>
    <row r="253" spans="4:7" x14ac:dyDescent="0.25">
      <c r="D253">
        <f t="shared" ca="1" si="9"/>
        <v>0.23224602161829988</v>
      </c>
      <c r="E253" s="1">
        <f t="shared" ca="1" si="10"/>
        <v>21</v>
      </c>
      <c r="F253" s="1">
        <v>0</v>
      </c>
      <c r="G253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</v>
      </c>
    </row>
    <row r="254" spans="4:7" x14ac:dyDescent="0.25">
      <c r="D254">
        <f t="shared" ca="1" si="9"/>
        <v>0.13434206464368237</v>
      </c>
      <c r="E254" s="1">
        <f t="shared" ca="1" si="10"/>
        <v>29</v>
      </c>
      <c r="F254" s="1">
        <v>0</v>
      </c>
      <c r="G254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</v>
      </c>
    </row>
    <row r="255" spans="4:7" x14ac:dyDescent="0.25">
      <c r="D255">
        <f t="shared" ca="1" si="9"/>
        <v>0.96484879131858636</v>
      </c>
      <c r="E255" s="1">
        <f t="shared" ca="1" si="10"/>
        <v>54</v>
      </c>
      <c r="F255" s="1">
        <v>0</v>
      </c>
      <c r="G255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</v>
      </c>
    </row>
    <row r="256" spans="4:7" x14ac:dyDescent="0.25">
      <c r="D256">
        <f t="shared" ca="1" si="9"/>
        <v>0.85919268318613595</v>
      </c>
      <c r="E256" s="1">
        <f t="shared" ca="1" si="10"/>
        <v>29</v>
      </c>
      <c r="F256" s="1">
        <v>0</v>
      </c>
      <c r="G256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</v>
      </c>
    </row>
    <row r="257" spans="4:7" x14ac:dyDescent="0.25">
      <c r="D257">
        <f t="shared" ca="1" si="9"/>
        <v>0.26694285006330742</v>
      </c>
      <c r="E257" s="1">
        <f t="shared" ca="1" si="10"/>
        <v>20</v>
      </c>
      <c r="F257" s="1">
        <v>0</v>
      </c>
      <c r="G257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</v>
      </c>
    </row>
    <row r="258" spans="4:7" x14ac:dyDescent="0.25">
      <c r="D258">
        <f t="shared" ref="D258:D321" ca="1" si="12">RAND()</f>
        <v>0.45005749951305762</v>
      </c>
      <c r="E258" s="1">
        <f t="shared" ref="E258:E321" ca="1" si="13">RANDBETWEEN(0,$B$1)</f>
        <v>12</v>
      </c>
      <c r="F258" s="1">
        <v>0</v>
      </c>
      <c r="G258" t="str">
        <f t="shared" ca="1" si="11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</v>
      </c>
    </row>
    <row r="259" spans="4:7" x14ac:dyDescent="0.25">
      <c r="D259">
        <f t="shared" ca="1" si="12"/>
        <v>0.78069527486950752</v>
      </c>
      <c r="E259" s="1">
        <f t="shared" ca="1" si="13"/>
        <v>28</v>
      </c>
      <c r="F259" s="1">
        <v>0</v>
      </c>
      <c r="G259" t="str">
        <f t="shared" ref="G259:G321" ca="1" si="14">CONCATENATE(G258,", ",E259,", ",F259)</f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</v>
      </c>
    </row>
    <row r="260" spans="4:7" x14ac:dyDescent="0.25">
      <c r="D260">
        <f t="shared" ca="1" si="12"/>
        <v>0.6359593328307247</v>
      </c>
      <c r="E260" s="1">
        <f t="shared" ca="1" si="13"/>
        <v>8</v>
      </c>
      <c r="F260" s="1">
        <v>0</v>
      </c>
      <c r="G260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</v>
      </c>
    </row>
    <row r="261" spans="4:7" x14ac:dyDescent="0.25">
      <c r="D261">
        <f t="shared" ca="1" si="12"/>
        <v>0.12529606284805195</v>
      </c>
      <c r="E261" s="1">
        <f t="shared" ca="1" si="13"/>
        <v>32</v>
      </c>
      <c r="F261" s="1">
        <v>0</v>
      </c>
      <c r="G261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</v>
      </c>
    </row>
    <row r="262" spans="4:7" x14ac:dyDescent="0.25">
      <c r="D262">
        <f t="shared" ca="1" si="12"/>
        <v>0.10707165024335574</v>
      </c>
      <c r="E262" s="1">
        <f t="shared" ca="1" si="13"/>
        <v>65</v>
      </c>
      <c r="F262" s="1">
        <v>0</v>
      </c>
      <c r="G262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</v>
      </c>
    </row>
    <row r="263" spans="4:7" x14ac:dyDescent="0.25">
      <c r="D263">
        <f t="shared" ca="1" si="12"/>
        <v>7.0510489656477549E-2</v>
      </c>
      <c r="E263" s="1">
        <f t="shared" ca="1" si="13"/>
        <v>30</v>
      </c>
      <c r="F263" s="1">
        <v>0</v>
      </c>
      <c r="G263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</v>
      </c>
    </row>
    <row r="264" spans="4:7" x14ac:dyDescent="0.25">
      <c r="D264">
        <f t="shared" ca="1" si="12"/>
        <v>0.8703533194781452</v>
      </c>
      <c r="E264" s="1">
        <f t="shared" ca="1" si="13"/>
        <v>77</v>
      </c>
      <c r="F264" s="1">
        <v>0</v>
      </c>
      <c r="G264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</v>
      </c>
    </row>
    <row r="265" spans="4:7" x14ac:dyDescent="0.25">
      <c r="D265">
        <f t="shared" ca="1" si="12"/>
        <v>0.14262364650454395</v>
      </c>
      <c r="E265" s="1">
        <f t="shared" ca="1" si="13"/>
        <v>29</v>
      </c>
      <c r="F265" s="1">
        <v>0</v>
      </c>
      <c r="G265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</v>
      </c>
    </row>
    <row r="266" spans="4:7" x14ac:dyDescent="0.25">
      <c r="D266">
        <f t="shared" ca="1" si="12"/>
        <v>0.84031670978075179</v>
      </c>
      <c r="E266" s="1">
        <f t="shared" ca="1" si="13"/>
        <v>26</v>
      </c>
      <c r="F266" s="1">
        <v>0</v>
      </c>
      <c r="G266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</v>
      </c>
    </row>
    <row r="267" spans="4:7" x14ac:dyDescent="0.25">
      <c r="D267">
        <f t="shared" ca="1" si="12"/>
        <v>0.56536718762661509</v>
      </c>
      <c r="E267" s="1">
        <f t="shared" ca="1" si="13"/>
        <v>64</v>
      </c>
      <c r="F267" s="1">
        <v>0</v>
      </c>
      <c r="G267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</v>
      </c>
    </row>
    <row r="268" spans="4:7" x14ac:dyDescent="0.25">
      <c r="D268">
        <f t="shared" ca="1" si="12"/>
        <v>0.91450625535077146</v>
      </c>
      <c r="E268" s="1">
        <f t="shared" ca="1" si="13"/>
        <v>73</v>
      </c>
      <c r="F268" s="1">
        <v>0</v>
      </c>
      <c r="G268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</v>
      </c>
    </row>
    <row r="269" spans="4:7" x14ac:dyDescent="0.25">
      <c r="D269">
        <f t="shared" ca="1" si="12"/>
        <v>0.30209126603262182</v>
      </c>
      <c r="E269" s="1">
        <f t="shared" ca="1" si="13"/>
        <v>70</v>
      </c>
      <c r="F269" s="1">
        <v>0</v>
      </c>
      <c r="G269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</v>
      </c>
    </row>
    <row r="270" spans="4:7" x14ac:dyDescent="0.25">
      <c r="D270">
        <f t="shared" ca="1" si="12"/>
        <v>0.71761368063011421</v>
      </c>
      <c r="E270" s="1">
        <f t="shared" ca="1" si="13"/>
        <v>70</v>
      </c>
      <c r="F270" s="1">
        <v>0</v>
      </c>
      <c r="G270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</v>
      </c>
    </row>
    <row r="271" spans="4:7" x14ac:dyDescent="0.25">
      <c r="D271">
        <f t="shared" ca="1" si="12"/>
        <v>0.38237700543120745</v>
      </c>
      <c r="E271" s="1">
        <f t="shared" ca="1" si="13"/>
        <v>22</v>
      </c>
      <c r="F271" s="1">
        <v>0</v>
      </c>
      <c r="G271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</v>
      </c>
    </row>
    <row r="272" spans="4:7" x14ac:dyDescent="0.25">
      <c r="D272">
        <f t="shared" ca="1" si="12"/>
        <v>0.24575343885030343</v>
      </c>
      <c r="E272" s="1">
        <f t="shared" ca="1" si="13"/>
        <v>52</v>
      </c>
      <c r="F272" s="1">
        <v>0</v>
      </c>
      <c r="G272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</v>
      </c>
    </row>
    <row r="273" spans="4:7" x14ac:dyDescent="0.25">
      <c r="D273">
        <f t="shared" ca="1" si="12"/>
        <v>0.89924127769178919</v>
      </c>
      <c r="E273" s="1">
        <f t="shared" ca="1" si="13"/>
        <v>17</v>
      </c>
      <c r="F273" s="1">
        <v>0</v>
      </c>
      <c r="G273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</v>
      </c>
    </row>
    <row r="274" spans="4:7" x14ac:dyDescent="0.25">
      <c r="D274">
        <f t="shared" ca="1" si="12"/>
        <v>0.65394717778530054</v>
      </c>
      <c r="E274" s="1">
        <f t="shared" ca="1" si="13"/>
        <v>63</v>
      </c>
      <c r="F274" s="1">
        <v>0</v>
      </c>
      <c r="G274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</v>
      </c>
    </row>
    <row r="275" spans="4:7" x14ac:dyDescent="0.25">
      <c r="D275">
        <f t="shared" ca="1" si="12"/>
        <v>0.32678141379985137</v>
      </c>
      <c r="E275" s="1">
        <f t="shared" ca="1" si="13"/>
        <v>95</v>
      </c>
      <c r="F275" s="1">
        <v>0</v>
      </c>
      <c r="G275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</v>
      </c>
    </row>
    <row r="276" spans="4:7" x14ac:dyDescent="0.25">
      <c r="D276">
        <f t="shared" ca="1" si="12"/>
        <v>0.52808266141321158</v>
      </c>
      <c r="E276" s="1">
        <f t="shared" ca="1" si="13"/>
        <v>97</v>
      </c>
      <c r="F276" s="1">
        <v>0</v>
      </c>
      <c r="G276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</v>
      </c>
    </row>
    <row r="277" spans="4:7" x14ac:dyDescent="0.25">
      <c r="D277">
        <f t="shared" ca="1" si="12"/>
        <v>0.71538260467254078</v>
      </c>
      <c r="E277" s="1">
        <f t="shared" ca="1" si="13"/>
        <v>99</v>
      </c>
      <c r="F277" s="1">
        <v>0</v>
      </c>
      <c r="G277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</v>
      </c>
    </row>
    <row r="278" spans="4:7" x14ac:dyDescent="0.25">
      <c r="D278">
        <f t="shared" ca="1" si="12"/>
        <v>0.3842441967861695</v>
      </c>
      <c r="E278" s="1">
        <f t="shared" ca="1" si="13"/>
        <v>13</v>
      </c>
      <c r="F278" s="1">
        <v>0</v>
      </c>
      <c r="G278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</v>
      </c>
    </row>
    <row r="279" spans="4:7" x14ac:dyDescent="0.25">
      <c r="D279">
        <f t="shared" ca="1" si="12"/>
        <v>0.35903246423086366</v>
      </c>
      <c r="E279" s="1">
        <f t="shared" ca="1" si="13"/>
        <v>16</v>
      </c>
      <c r="F279" s="1">
        <v>0</v>
      </c>
      <c r="G279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</v>
      </c>
    </row>
    <row r="280" spans="4:7" x14ac:dyDescent="0.25">
      <c r="D280">
        <f t="shared" ca="1" si="12"/>
        <v>0.12309877172174566</v>
      </c>
      <c r="E280" s="1">
        <f t="shared" ca="1" si="13"/>
        <v>67</v>
      </c>
      <c r="F280" s="1">
        <v>0</v>
      </c>
      <c r="G280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</v>
      </c>
    </row>
    <row r="281" spans="4:7" x14ac:dyDescent="0.25">
      <c r="D281">
        <f t="shared" ca="1" si="12"/>
        <v>0.55672480990347795</v>
      </c>
      <c r="E281" s="1">
        <f t="shared" ca="1" si="13"/>
        <v>85</v>
      </c>
      <c r="F281" s="1">
        <v>0</v>
      </c>
      <c r="G281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</v>
      </c>
    </row>
    <row r="282" spans="4:7" x14ac:dyDescent="0.25">
      <c r="D282">
        <f t="shared" ca="1" si="12"/>
        <v>0.386842949755975</v>
      </c>
      <c r="E282" s="1">
        <f t="shared" ca="1" si="13"/>
        <v>96</v>
      </c>
      <c r="F282" s="1">
        <v>0</v>
      </c>
      <c r="G282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</v>
      </c>
    </row>
    <row r="283" spans="4:7" x14ac:dyDescent="0.25">
      <c r="D283">
        <f t="shared" ca="1" si="12"/>
        <v>0.83343378588648953</v>
      </c>
      <c r="E283" s="1">
        <f t="shared" ca="1" si="13"/>
        <v>0</v>
      </c>
      <c r="F283" s="1">
        <v>0</v>
      </c>
      <c r="G283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</v>
      </c>
    </row>
    <row r="284" spans="4:7" x14ac:dyDescent="0.25">
      <c r="D284">
        <f t="shared" ca="1" si="12"/>
        <v>0.85001008381219123</v>
      </c>
      <c r="E284" s="1">
        <f t="shared" ca="1" si="13"/>
        <v>22</v>
      </c>
      <c r="F284" s="1">
        <v>0</v>
      </c>
      <c r="G284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</v>
      </c>
    </row>
    <row r="285" spans="4:7" x14ac:dyDescent="0.25">
      <c r="D285">
        <f t="shared" ca="1" si="12"/>
        <v>0.33892174737955094</v>
      </c>
      <c r="E285" s="1">
        <f t="shared" ca="1" si="13"/>
        <v>23</v>
      </c>
      <c r="F285" s="1">
        <v>0</v>
      </c>
      <c r="G285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</v>
      </c>
    </row>
    <row r="286" spans="4:7" x14ac:dyDescent="0.25">
      <c r="D286">
        <f t="shared" ca="1" si="12"/>
        <v>0.32788526338748625</v>
      </c>
      <c r="E286" s="1">
        <f t="shared" ca="1" si="13"/>
        <v>28</v>
      </c>
      <c r="F286" s="1">
        <v>0</v>
      </c>
      <c r="G286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</v>
      </c>
    </row>
    <row r="287" spans="4:7" x14ac:dyDescent="0.25">
      <c r="D287">
        <f t="shared" ca="1" si="12"/>
        <v>0.14776265012772771</v>
      </c>
      <c r="E287" s="1">
        <f t="shared" ca="1" si="13"/>
        <v>46</v>
      </c>
      <c r="F287" s="1">
        <v>0</v>
      </c>
      <c r="G287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</v>
      </c>
    </row>
    <row r="288" spans="4:7" x14ac:dyDescent="0.25">
      <c r="D288">
        <f t="shared" ca="1" si="12"/>
        <v>0.32635947255495479</v>
      </c>
      <c r="E288" s="1">
        <f t="shared" ca="1" si="13"/>
        <v>0</v>
      </c>
      <c r="F288" s="1">
        <v>0</v>
      </c>
      <c r="G288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</v>
      </c>
    </row>
    <row r="289" spans="4:7" x14ac:dyDescent="0.25">
      <c r="D289">
        <f t="shared" ca="1" si="12"/>
        <v>0.3912691825503094</v>
      </c>
      <c r="E289" s="1">
        <f t="shared" ca="1" si="13"/>
        <v>11</v>
      </c>
      <c r="F289" s="1">
        <v>0</v>
      </c>
      <c r="G289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</v>
      </c>
    </row>
    <row r="290" spans="4:7" x14ac:dyDescent="0.25">
      <c r="D290">
        <f t="shared" ca="1" si="12"/>
        <v>0.41210608493215195</v>
      </c>
      <c r="E290" s="1">
        <f t="shared" ca="1" si="13"/>
        <v>30</v>
      </c>
      <c r="F290" s="1">
        <v>0</v>
      </c>
      <c r="G290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</v>
      </c>
    </row>
    <row r="291" spans="4:7" x14ac:dyDescent="0.25">
      <c r="D291">
        <f t="shared" ca="1" si="12"/>
        <v>0.65550572497043247</v>
      </c>
      <c r="E291" s="1">
        <f t="shared" ca="1" si="13"/>
        <v>32</v>
      </c>
      <c r="F291" s="1">
        <v>0</v>
      </c>
      <c r="G291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</v>
      </c>
    </row>
    <row r="292" spans="4:7" x14ac:dyDescent="0.25">
      <c r="D292">
        <f t="shared" ca="1" si="12"/>
        <v>0.39873829364170366</v>
      </c>
      <c r="E292" s="1">
        <f t="shared" ca="1" si="13"/>
        <v>58</v>
      </c>
      <c r="F292" s="1">
        <v>0</v>
      </c>
      <c r="G292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</v>
      </c>
    </row>
    <row r="293" spans="4:7" x14ac:dyDescent="0.25">
      <c r="D293">
        <f t="shared" ca="1" si="12"/>
        <v>4.3270525932754933E-2</v>
      </c>
      <c r="E293" s="1">
        <f t="shared" ca="1" si="13"/>
        <v>40</v>
      </c>
      <c r="F293" s="1">
        <v>0</v>
      </c>
      <c r="G293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</v>
      </c>
    </row>
    <row r="294" spans="4:7" x14ac:dyDescent="0.25">
      <c r="D294">
        <f t="shared" ca="1" si="12"/>
        <v>0.99141857116718746</v>
      </c>
      <c r="E294" s="1">
        <f t="shared" ca="1" si="13"/>
        <v>5</v>
      </c>
      <c r="F294" s="1">
        <v>0</v>
      </c>
      <c r="G294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</v>
      </c>
    </row>
    <row r="295" spans="4:7" x14ac:dyDescent="0.25">
      <c r="D295">
        <f t="shared" ca="1" si="12"/>
        <v>0.806062222931622</v>
      </c>
      <c r="E295" s="1">
        <f t="shared" ca="1" si="13"/>
        <v>73</v>
      </c>
      <c r="F295" s="1">
        <v>0</v>
      </c>
      <c r="G295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</v>
      </c>
    </row>
    <row r="296" spans="4:7" x14ac:dyDescent="0.25">
      <c r="D296">
        <f t="shared" ca="1" si="12"/>
        <v>0.47779575115530393</v>
      </c>
      <c r="E296" s="1">
        <f t="shared" ca="1" si="13"/>
        <v>99</v>
      </c>
      <c r="F296" s="1">
        <v>0</v>
      </c>
      <c r="G296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</v>
      </c>
    </row>
    <row r="297" spans="4:7" x14ac:dyDescent="0.25">
      <c r="D297">
        <f t="shared" ca="1" si="12"/>
        <v>0.18925554447010773</v>
      </c>
      <c r="E297" s="1">
        <f t="shared" ca="1" si="13"/>
        <v>42</v>
      </c>
      <c r="F297" s="1">
        <v>0</v>
      </c>
      <c r="G297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</v>
      </c>
    </row>
    <row r="298" spans="4:7" x14ac:dyDescent="0.25">
      <c r="D298">
        <f t="shared" ca="1" si="12"/>
        <v>0.92983093180727994</v>
      </c>
      <c r="E298" s="1">
        <f t="shared" ca="1" si="13"/>
        <v>88</v>
      </c>
      <c r="F298" s="1">
        <v>0</v>
      </c>
      <c r="G298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</v>
      </c>
    </row>
    <row r="299" spans="4:7" x14ac:dyDescent="0.25">
      <c r="D299">
        <f t="shared" ca="1" si="12"/>
        <v>0.24448361040863964</v>
      </c>
      <c r="E299" s="1">
        <f t="shared" ca="1" si="13"/>
        <v>78</v>
      </c>
      <c r="F299" s="1">
        <v>0</v>
      </c>
      <c r="G299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</v>
      </c>
    </row>
    <row r="300" spans="4:7" x14ac:dyDescent="0.25">
      <c r="D300">
        <f t="shared" ca="1" si="12"/>
        <v>2.4180086198090089E-2</v>
      </c>
      <c r="E300" s="1">
        <f t="shared" ca="1" si="13"/>
        <v>11</v>
      </c>
      <c r="F300" s="1">
        <v>0</v>
      </c>
      <c r="G300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</v>
      </c>
    </row>
    <row r="301" spans="4:7" x14ac:dyDescent="0.25">
      <c r="D301">
        <f t="shared" ca="1" si="12"/>
        <v>1.412377897897199E-2</v>
      </c>
      <c r="E301" s="1">
        <f t="shared" ca="1" si="13"/>
        <v>51</v>
      </c>
      <c r="F301" s="1">
        <v>0</v>
      </c>
      <c r="G301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</v>
      </c>
    </row>
    <row r="302" spans="4:7" x14ac:dyDescent="0.25">
      <c r="D302">
        <f t="shared" ca="1" si="12"/>
        <v>0.40561717898114746</v>
      </c>
      <c r="E302" s="1">
        <f t="shared" ca="1" si="13"/>
        <v>1</v>
      </c>
      <c r="F302" s="1">
        <v>0</v>
      </c>
      <c r="G302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</v>
      </c>
    </row>
    <row r="303" spans="4:7" x14ac:dyDescent="0.25">
      <c r="D303">
        <f t="shared" ca="1" si="12"/>
        <v>0.2635913548506571</v>
      </c>
      <c r="E303" s="1">
        <f t="shared" ca="1" si="13"/>
        <v>78</v>
      </c>
      <c r="F303" s="1">
        <v>0</v>
      </c>
      <c r="G303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</v>
      </c>
    </row>
    <row r="304" spans="4:7" x14ac:dyDescent="0.25">
      <c r="D304">
        <f t="shared" ca="1" si="12"/>
        <v>0.25096404760341862</v>
      </c>
      <c r="E304" s="1">
        <f t="shared" ca="1" si="13"/>
        <v>34</v>
      </c>
      <c r="F304" s="1">
        <v>0</v>
      </c>
      <c r="G304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</v>
      </c>
    </row>
    <row r="305" spans="4:7" x14ac:dyDescent="0.25">
      <c r="D305">
        <f t="shared" ca="1" si="12"/>
        <v>0.83477269789040864</v>
      </c>
      <c r="E305" s="1">
        <f t="shared" ca="1" si="13"/>
        <v>63</v>
      </c>
      <c r="F305" s="1">
        <v>0</v>
      </c>
      <c r="G305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</v>
      </c>
    </row>
    <row r="306" spans="4:7" x14ac:dyDescent="0.25">
      <c r="D306">
        <f t="shared" ca="1" si="12"/>
        <v>0.99403425417629931</v>
      </c>
      <c r="E306" s="1">
        <f t="shared" ca="1" si="13"/>
        <v>45</v>
      </c>
      <c r="F306" s="1">
        <v>0</v>
      </c>
      <c r="G306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</v>
      </c>
    </row>
    <row r="307" spans="4:7" x14ac:dyDescent="0.25">
      <c r="D307">
        <f t="shared" ca="1" si="12"/>
        <v>0.8175495355942578</v>
      </c>
      <c r="E307" s="1">
        <f t="shared" ca="1" si="13"/>
        <v>2</v>
      </c>
      <c r="F307" s="1">
        <v>0</v>
      </c>
      <c r="G307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</v>
      </c>
    </row>
    <row r="308" spans="4:7" x14ac:dyDescent="0.25">
      <c r="D308">
        <f t="shared" ca="1" si="12"/>
        <v>0.79519017448324547</v>
      </c>
      <c r="E308" s="1">
        <f t="shared" ca="1" si="13"/>
        <v>49</v>
      </c>
      <c r="F308" s="1">
        <v>0</v>
      </c>
      <c r="G308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</v>
      </c>
    </row>
    <row r="309" spans="4:7" x14ac:dyDescent="0.25">
      <c r="D309">
        <f t="shared" ca="1" si="12"/>
        <v>0.50241062790038982</v>
      </c>
      <c r="E309" s="1">
        <f t="shared" ca="1" si="13"/>
        <v>5</v>
      </c>
      <c r="F309" s="1">
        <v>0</v>
      </c>
      <c r="G309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</v>
      </c>
    </row>
    <row r="310" spans="4:7" x14ac:dyDescent="0.25">
      <c r="D310">
        <f t="shared" ca="1" si="12"/>
        <v>0.92209632723371826</v>
      </c>
      <c r="E310" s="1">
        <f t="shared" ca="1" si="13"/>
        <v>67</v>
      </c>
      <c r="F310" s="1">
        <v>0</v>
      </c>
      <c r="G310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</v>
      </c>
    </row>
    <row r="311" spans="4:7" x14ac:dyDescent="0.25">
      <c r="D311">
        <f t="shared" ca="1" si="12"/>
        <v>0.61754546805897448</v>
      </c>
      <c r="E311" s="1">
        <f t="shared" ca="1" si="13"/>
        <v>23</v>
      </c>
      <c r="F311" s="1">
        <v>0</v>
      </c>
      <c r="G311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</v>
      </c>
    </row>
    <row r="312" spans="4:7" x14ac:dyDescent="0.25">
      <c r="D312">
        <f t="shared" ca="1" si="12"/>
        <v>0.58547737751236173</v>
      </c>
      <c r="E312" s="1">
        <f t="shared" ca="1" si="13"/>
        <v>36</v>
      </c>
      <c r="F312" s="1">
        <v>0</v>
      </c>
      <c r="G312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</v>
      </c>
    </row>
    <row r="313" spans="4:7" x14ac:dyDescent="0.25">
      <c r="D313">
        <f t="shared" ca="1" si="12"/>
        <v>0.43867836808694138</v>
      </c>
      <c r="E313" s="1">
        <f t="shared" ca="1" si="13"/>
        <v>77</v>
      </c>
      <c r="F313" s="1">
        <v>0</v>
      </c>
      <c r="G313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</v>
      </c>
    </row>
    <row r="314" spans="4:7" x14ac:dyDescent="0.25">
      <c r="D314">
        <f t="shared" ca="1" si="12"/>
        <v>0.77838888638885384</v>
      </c>
      <c r="E314" s="1">
        <f t="shared" ca="1" si="13"/>
        <v>79</v>
      </c>
      <c r="F314" s="1">
        <v>0</v>
      </c>
      <c r="G314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0, 79, 0</v>
      </c>
    </row>
    <row r="315" spans="4:7" x14ac:dyDescent="0.25">
      <c r="D315">
        <f t="shared" ca="1" si="12"/>
        <v>0.66688738500814326</v>
      </c>
      <c r="E315" s="1">
        <f t="shared" ca="1" si="13"/>
        <v>90</v>
      </c>
      <c r="F315" s="1">
        <v>0</v>
      </c>
      <c r="G315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0, 79, 0, 90, 0</v>
      </c>
    </row>
    <row r="316" spans="4:7" x14ac:dyDescent="0.25">
      <c r="D316">
        <f t="shared" ca="1" si="12"/>
        <v>0.33342752585427649</v>
      </c>
      <c r="E316" s="1">
        <f t="shared" ca="1" si="13"/>
        <v>55</v>
      </c>
      <c r="F316" s="1">
        <v>0</v>
      </c>
      <c r="G316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0, 79, 0, 90, 0, 55, 0</v>
      </c>
    </row>
    <row r="317" spans="4:7" x14ac:dyDescent="0.25">
      <c r="D317">
        <f t="shared" ca="1" si="12"/>
        <v>7.1447643885168333E-2</v>
      </c>
      <c r="E317" s="1">
        <f t="shared" ca="1" si="13"/>
        <v>21</v>
      </c>
      <c r="F317" s="1">
        <v>0</v>
      </c>
      <c r="G317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0, 79, 0, 90, 0, 55, 0, 21, 0</v>
      </c>
    </row>
    <row r="318" spans="4:7" x14ac:dyDescent="0.25">
      <c r="D318">
        <f t="shared" ca="1" si="12"/>
        <v>0.41058417766911326</v>
      </c>
      <c r="E318" s="1">
        <f t="shared" ca="1" si="13"/>
        <v>53</v>
      </c>
      <c r="F318" s="1">
        <v>0</v>
      </c>
      <c r="G318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0, 79, 0, 90, 0, 55, 0, 21, 0, 53, 0</v>
      </c>
    </row>
    <row r="319" spans="4:7" x14ac:dyDescent="0.25">
      <c r="D319">
        <f t="shared" ca="1" si="12"/>
        <v>0.47502822184062399</v>
      </c>
      <c r="E319" s="1">
        <f t="shared" ca="1" si="13"/>
        <v>5</v>
      </c>
      <c r="F319" s="1">
        <v>0</v>
      </c>
      <c r="G319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0, 79, 0, 90, 0, 55, 0, 21, 0, 53, 0, 5, 0</v>
      </c>
    </row>
    <row r="320" spans="4:7" x14ac:dyDescent="0.25">
      <c r="D320">
        <f t="shared" ca="1" si="12"/>
        <v>0.22746173599180564</v>
      </c>
      <c r="E320" s="1">
        <f t="shared" ca="1" si="13"/>
        <v>98</v>
      </c>
      <c r="F320" s="1">
        <v>0</v>
      </c>
      <c r="G320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0, 79, 0, 90, 0, 55, 0, 21, 0, 53, 0, 5, 0, 98, 0</v>
      </c>
    </row>
    <row r="321" spans="4:7" x14ac:dyDescent="0.25">
      <c r="D321">
        <f t="shared" ca="1" si="12"/>
        <v>0.37448197666149141</v>
      </c>
      <c r="E321" s="1">
        <f t="shared" ca="1" si="13"/>
        <v>10</v>
      </c>
      <c r="F321" s="1">
        <v>0</v>
      </c>
      <c r="G321" t="str">
        <f t="shared" ca="1" si="14"/>
        <v>DC.B 18, 0, 97, 0, 9, 0, 92, 0, 14, 0, 34, 0, 81, 0, 36, 0, 4, 0, 88, 0, 49, 0, 50, 0, 88, 0, 48, 0, 36, 0, 92, 0, 0, 0, 39, 0, 63, 0, 64, 0, 25, 0, 86, 0, 60, 0, 18, 0, 43, 0, 23, 0, 58, 0, 4, 0, 48, 0, 86, 0, 71, 0, 73, 0, 19, 0, 90, 0, 35, 0, 82, 0, 44, 0, 29, 0, 17, 0, 18, 0, 68, 0, 52, 0, 43, 0, 75, 0, 84, 0, 44, 0, 20, 0, 81, 0, 45, 0, 56, 0, 59, 0, 59, 0, 66, 0, 7, 0, 24, 0, 62, 0, 77, 0, 28, 0, 99, 0, 79, 0, 29, 0, 70, 0, 73, 0, 86, 0, 1, 0, 46, 0, 43, 0, 93, 0, 14, 0, 26, 0, 3, 0, 25, 0, 42, 0, 76, 0, 82, 0, 35, 0, 4, 0, 96, 0, 38, 0, 37, 0, 73, 0, 89, 0, 45, 0, 0, 0, 83, 0, 4, 0, 44, 0, 44, 0, 47, 0, 44, 0, 50, 0, 2, 0, 99, 0, 76, 0, 61, 0, 88, 0, 2, 0, 15, 0, 100, 0, 86, 0, 60, 0, 25, 0, 33, 0, 21, 0, 42, 0, 9, 0, 94, 0, 42, 0, 70, 0, 96, 0, 20, 0, 63, 0, 87, 0, 11, 0, 12, 0, 28, 0, 81, 0, 74, 0, 58, 0, 76, 0, 29, 0, 26, 0, 29, 0, 29, 0, 52, 0, 23, 0, 86, 0, 76, 0, 20, 0, 21, 0, 93, 0, 33, 0, 57, 0, 63, 0, 8, 0, 32, 0, 8, 0, 9, 0, 40, 0, 69, 0, 14, 0, 2, 0, 72, 0, 58, 0, 21, 0, 30, 0, 2, 0, 1, 0, 13, 0, 96, 0, 94, 0, 1, 0, 15, 0, 31, 0, 58, 0, 14, 0, 72, 0, 36, 0, 4, 0, 6, 0, 46, 0, 51, 0, 98, 0, 87, 0, 31, 0, 63, 0, 95, 0, 73, 0, 21, 0, 99, 0, 48, 0, 41, 0, 79, 0, 44, 0, 66, 0, 37, 0, 82, 0, 21, 0, 81, 0, 25, 0, 86, 0, 58, 0, 79, 0, 84, 0, 87, 0, 45, 0, 21, 0, 50, 0, 77, 0, 47, 0, 78, 0, 50, 0, 99, 0, 21, 0, 86, 0, 42, 0, 88, 0, 16, 0, 51, 0, 18, 0, 77, 0, 63, 0, 92, 0, 96, 0, 65, 0, 64, 0, 91, 0, 53, 0, 90, 0, 43, 0, 61, 0, 29, 0, 65, 0, 47, 0, 69, 0, 16, 0, 47, 0, 53, 0, 85, 0, 93, 0, 70, 0, 95, 0, 33, 0, 92, 0, 9, 0, 26, 0, 16, 0, 28, 0, 97, 0, 32, 0, 30, 0, 1, 0, 51, 0, 1, 0, 37, 0, 87, 0, 83, 0, 96, 0, 13, 0, 4, 0, 6, 0, 6, 0, 55, 0, 98, 0, 14, 0, 30, 0, 19, 0, 61, 0, 80, 0, 34, 0, 0, 0, 21, 0, 29, 0, 54, 0, 29, 0, 20, 0, 12, 0, 28, 0, 8, 0, 32, 0, 65, 0, 30, 0, 77, 0, 29, 0, 26, 0, 64, 0, 73, 0, 70, 0, 70, 0, 22, 0, 52, 0, 17, 0, 63, 0, 95, 0, 97, 0, 99, 0, 13, 0, 16, 0, 67, 0, 85, 0, 96, 0, 0, 0, 22, 0, 23, 0, 28, 0, 46, 0, 0, 0, 11, 0, 30, 0, 32, 0, 58, 0, 40, 0, 5, 0, 73, 0, 99, 0, 42, 0, 88, 0, 78, 0, 11, 0, 51, 0, 1, 0, 78, 0, 34, 0, 63, 0, 45, 0, 2, 0, 49, 0, 5, 0, 67, 0, 23, 0, 36, 0, 77, 0, 79, 0, 90, 0, 55, 0, 21, 0, 53, 0, 5, 0, 98, 0, 10, 0</v>
      </c>
    </row>
  </sheetData>
  <sortState ref="D2:F321">
    <sortCondition ref="D2:D32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9" sqref="B9:B10"/>
    </sheetView>
  </sheetViews>
  <sheetFormatPr baseColWidth="10" defaultRowHeight="15" x14ac:dyDescent="0.25"/>
  <cols>
    <col min="2" max="2" width="38.28515625" bestFit="1" customWidth="1"/>
  </cols>
  <sheetData>
    <row r="1" spans="1:2" x14ac:dyDescent="0.25">
      <c r="A1" s="46" t="s">
        <v>104</v>
      </c>
      <c r="B1" s="50" t="s">
        <v>124</v>
      </c>
    </row>
    <row r="2" spans="1:2" x14ac:dyDescent="0.25">
      <c r="A2" s="46" t="s">
        <v>105</v>
      </c>
      <c r="B2" s="50"/>
    </row>
    <row r="3" spans="1:2" x14ac:dyDescent="0.25">
      <c r="A3" s="46" t="s">
        <v>106</v>
      </c>
      <c r="B3" s="50" t="s">
        <v>127</v>
      </c>
    </row>
    <row r="4" spans="1:2" x14ac:dyDescent="0.25">
      <c r="A4" s="46" t="s">
        <v>107</v>
      </c>
      <c r="B4" s="50"/>
    </row>
    <row r="5" spans="1:2" x14ac:dyDescent="0.25">
      <c r="A5" s="46" t="s">
        <v>108</v>
      </c>
      <c r="B5" s="50" t="s">
        <v>120</v>
      </c>
    </row>
    <row r="6" spans="1:2" x14ac:dyDescent="0.25">
      <c r="A6" s="46" t="s">
        <v>109</v>
      </c>
      <c r="B6" s="50"/>
    </row>
    <row r="7" spans="1:2" x14ac:dyDescent="0.25">
      <c r="A7" s="46" t="s">
        <v>110</v>
      </c>
      <c r="B7" s="50" t="s">
        <v>121</v>
      </c>
    </row>
    <row r="8" spans="1:2" x14ac:dyDescent="0.25">
      <c r="A8" s="46" t="s">
        <v>111</v>
      </c>
      <c r="B8" s="50"/>
    </row>
    <row r="9" spans="1:2" x14ac:dyDescent="0.25">
      <c r="A9" s="46" t="s">
        <v>112</v>
      </c>
      <c r="B9" s="50" t="s">
        <v>125</v>
      </c>
    </row>
    <row r="10" spans="1:2" x14ac:dyDescent="0.25">
      <c r="A10" s="46" t="s">
        <v>113</v>
      </c>
      <c r="B10" s="50"/>
    </row>
    <row r="11" spans="1:2" x14ac:dyDescent="0.25">
      <c r="A11" s="46" t="s">
        <v>114</v>
      </c>
      <c r="B11" s="50" t="s">
        <v>126</v>
      </c>
    </row>
    <row r="12" spans="1:2" x14ac:dyDescent="0.25">
      <c r="A12" s="46" t="s">
        <v>115</v>
      </c>
      <c r="B12" s="50"/>
    </row>
    <row r="13" spans="1:2" x14ac:dyDescent="0.25">
      <c r="A13" s="46" t="s">
        <v>116</v>
      </c>
      <c r="B13" s="50" t="s">
        <v>122</v>
      </c>
    </row>
    <row r="14" spans="1:2" x14ac:dyDescent="0.25">
      <c r="A14" s="46" t="s">
        <v>117</v>
      </c>
      <c r="B14" s="50"/>
    </row>
    <row r="15" spans="1:2" x14ac:dyDescent="0.25">
      <c r="A15" s="46" t="s">
        <v>118</v>
      </c>
      <c r="B15" s="50" t="s">
        <v>123</v>
      </c>
    </row>
    <row r="16" spans="1:2" x14ac:dyDescent="0.25">
      <c r="A16" s="46" t="s">
        <v>119</v>
      </c>
      <c r="B16" s="50"/>
    </row>
  </sheetData>
  <mergeCells count="8">
    <mergeCell ref="B1:B2"/>
    <mergeCell ref="B7:B8"/>
    <mergeCell ref="B5:B6"/>
    <mergeCell ref="B13:B14"/>
    <mergeCell ref="B15:B16"/>
    <mergeCell ref="B11:B12"/>
    <mergeCell ref="B9:B10"/>
    <mergeCell ref="B3:B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7"/>
  <sheetViews>
    <sheetView workbookViewId="0">
      <selection activeCell="B18" sqref="B18"/>
    </sheetView>
  </sheetViews>
  <sheetFormatPr baseColWidth="10" defaultRowHeight="15" x14ac:dyDescent="0.25"/>
  <cols>
    <col min="1" max="1" width="11.42578125" style="39"/>
    <col min="2" max="9" width="11.42578125" style="1"/>
    <col min="10" max="16" width="11.42578125" style="43"/>
  </cols>
  <sheetData>
    <row r="1" spans="1:10" x14ac:dyDescent="0.25">
      <c r="B1" s="40">
        <v>1</v>
      </c>
      <c r="C1" s="41">
        <f t="shared" ref="C1:I1" si="0">B1+1</f>
        <v>2</v>
      </c>
      <c r="D1" s="40">
        <f t="shared" si="0"/>
        <v>3</v>
      </c>
      <c r="E1" s="40">
        <f t="shared" si="0"/>
        <v>4</v>
      </c>
      <c r="F1" s="40">
        <f t="shared" si="0"/>
        <v>5</v>
      </c>
      <c r="G1" s="40">
        <f t="shared" si="0"/>
        <v>6</v>
      </c>
      <c r="H1" s="40">
        <f t="shared" si="0"/>
        <v>7</v>
      </c>
      <c r="I1" s="44">
        <f t="shared" si="0"/>
        <v>8</v>
      </c>
    </row>
    <row r="2" spans="1:10" x14ac:dyDescent="0.25">
      <c r="A2" s="39">
        <v>0</v>
      </c>
      <c r="B2" s="45">
        <v>0</v>
      </c>
      <c r="C2" s="45">
        <v>0</v>
      </c>
      <c r="D2" s="45">
        <v>0</v>
      </c>
      <c r="E2" s="45">
        <v>0</v>
      </c>
      <c r="F2" s="45">
        <v>0</v>
      </c>
      <c r="G2" s="45">
        <v>0</v>
      </c>
      <c r="H2" s="45">
        <v>0</v>
      </c>
      <c r="I2" s="45">
        <v>0</v>
      </c>
      <c r="J2" s="13" t="s">
        <v>98</v>
      </c>
    </row>
    <row r="3" spans="1:10" x14ac:dyDescent="0.25">
      <c r="A3" s="39">
        <f>A2+1</f>
        <v>1</v>
      </c>
      <c r="B3" s="13">
        <v>1</v>
      </c>
      <c r="C3" s="13">
        <v>0</v>
      </c>
      <c r="D3" s="13">
        <v>0</v>
      </c>
      <c r="E3" s="13">
        <v>0</v>
      </c>
      <c r="F3" s="13">
        <v>0</v>
      </c>
      <c r="G3" s="13">
        <v>0</v>
      </c>
      <c r="H3" s="13">
        <v>0</v>
      </c>
      <c r="I3" s="13">
        <v>0</v>
      </c>
      <c r="J3" s="13" t="s">
        <v>98</v>
      </c>
    </row>
    <row r="4" spans="1:10" x14ac:dyDescent="0.25">
      <c r="A4" s="39">
        <f t="shared" ref="A4:A67" si="1">A3+1</f>
        <v>2</v>
      </c>
      <c r="B4" s="13">
        <v>0</v>
      </c>
      <c r="C4" s="13">
        <v>1</v>
      </c>
      <c r="D4" s="13">
        <v>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 t="s">
        <v>98</v>
      </c>
    </row>
    <row r="5" spans="1:10" x14ac:dyDescent="0.25">
      <c r="A5" s="39">
        <f t="shared" si="1"/>
        <v>3</v>
      </c>
      <c r="B5" s="13">
        <v>1</v>
      </c>
      <c r="C5" s="13">
        <v>1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 t="s">
        <v>98</v>
      </c>
    </row>
    <row r="6" spans="1:10" x14ac:dyDescent="0.25">
      <c r="A6" s="39">
        <f t="shared" si="1"/>
        <v>4</v>
      </c>
      <c r="B6" s="13">
        <v>0</v>
      </c>
      <c r="C6" s="13">
        <v>0</v>
      </c>
      <c r="D6" s="13">
        <v>1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 t="s">
        <v>98</v>
      </c>
    </row>
    <row r="7" spans="1:10" x14ac:dyDescent="0.25">
      <c r="A7" s="39">
        <f t="shared" si="1"/>
        <v>5</v>
      </c>
      <c r="B7" s="13">
        <v>1</v>
      </c>
      <c r="C7" s="13">
        <v>0</v>
      </c>
      <c r="D7" s="13">
        <v>1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 t="s">
        <v>98</v>
      </c>
    </row>
    <row r="8" spans="1:10" x14ac:dyDescent="0.25">
      <c r="A8" s="39">
        <f t="shared" si="1"/>
        <v>6</v>
      </c>
      <c r="B8" s="13">
        <v>0</v>
      </c>
      <c r="C8" s="13">
        <v>1</v>
      </c>
      <c r="D8" s="13">
        <v>1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 t="s">
        <v>98</v>
      </c>
    </row>
    <row r="9" spans="1:10" x14ac:dyDescent="0.25">
      <c r="A9" s="39">
        <f t="shared" si="1"/>
        <v>7</v>
      </c>
      <c r="B9" s="13">
        <v>1</v>
      </c>
      <c r="C9" s="13">
        <v>1</v>
      </c>
      <c r="D9" s="13">
        <v>1</v>
      </c>
      <c r="E9" s="13">
        <v>1</v>
      </c>
      <c r="F9" s="13">
        <v>0</v>
      </c>
      <c r="G9" s="13">
        <v>0</v>
      </c>
      <c r="H9" s="13">
        <v>0</v>
      </c>
      <c r="I9" s="13">
        <v>0</v>
      </c>
      <c r="J9" s="13" t="s">
        <v>98</v>
      </c>
    </row>
    <row r="10" spans="1:10" x14ac:dyDescent="0.25">
      <c r="A10" s="39">
        <f t="shared" si="1"/>
        <v>8</v>
      </c>
      <c r="B10" s="13">
        <v>0</v>
      </c>
      <c r="C10" s="13">
        <v>0</v>
      </c>
      <c r="D10" s="13">
        <v>0</v>
      </c>
      <c r="E10" s="13">
        <v>1</v>
      </c>
      <c r="F10" s="13">
        <v>0</v>
      </c>
      <c r="G10" s="13">
        <v>0</v>
      </c>
      <c r="H10" s="13">
        <v>0</v>
      </c>
      <c r="I10" s="13">
        <v>0</v>
      </c>
      <c r="J10" s="13" t="s">
        <v>98</v>
      </c>
    </row>
    <row r="11" spans="1:10" x14ac:dyDescent="0.25">
      <c r="A11" s="39">
        <f t="shared" si="1"/>
        <v>9</v>
      </c>
      <c r="B11" s="13">
        <v>1</v>
      </c>
      <c r="C11" s="13">
        <v>0</v>
      </c>
      <c r="D11" s="13">
        <v>0</v>
      </c>
      <c r="E11" s="13">
        <v>1</v>
      </c>
      <c r="F11" s="13">
        <v>0</v>
      </c>
      <c r="G11" s="13">
        <v>0</v>
      </c>
      <c r="H11" s="13">
        <v>0</v>
      </c>
      <c r="I11" s="13">
        <v>0</v>
      </c>
      <c r="J11" s="13" t="s">
        <v>98</v>
      </c>
    </row>
    <row r="12" spans="1:10" x14ac:dyDescent="0.25">
      <c r="A12" s="39">
        <f t="shared" si="1"/>
        <v>10</v>
      </c>
      <c r="B12" s="13">
        <v>0</v>
      </c>
      <c r="C12" s="13">
        <v>1</v>
      </c>
      <c r="D12" s="13">
        <v>0</v>
      </c>
      <c r="E12" s="13">
        <v>1</v>
      </c>
      <c r="F12" s="13">
        <v>0</v>
      </c>
      <c r="G12" s="13">
        <v>0</v>
      </c>
      <c r="H12" s="13">
        <v>0</v>
      </c>
      <c r="I12" s="13">
        <v>0</v>
      </c>
      <c r="J12" s="13" t="s">
        <v>98</v>
      </c>
    </row>
    <row r="13" spans="1:10" x14ac:dyDescent="0.25">
      <c r="A13" s="39">
        <f t="shared" si="1"/>
        <v>11</v>
      </c>
      <c r="B13" s="13">
        <v>1</v>
      </c>
      <c r="C13" s="13">
        <v>1</v>
      </c>
      <c r="D13" s="13">
        <v>0</v>
      </c>
      <c r="E13" s="13">
        <v>1</v>
      </c>
      <c r="F13" s="13">
        <v>0</v>
      </c>
      <c r="G13" s="13">
        <v>0</v>
      </c>
      <c r="H13" s="13">
        <v>0</v>
      </c>
      <c r="I13" s="13">
        <v>0</v>
      </c>
      <c r="J13" s="13" t="s">
        <v>98</v>
      </c>
    </row>
    <row r="14" spans="1:10" x14ac:dyDescent="0.25">
      <c r="A14" s="39">
        <f t="shared" si="1"/>
        <v>12</v>
      </c>
      <c r="B14" s="13">
        <v>0</v>
      </c>
      <c r="C14" s="13">
        <v>0</v>
      </c>
      <c r="D14" s="13">
        <v>1</v>
      </c>
      <c r="E14" s="13">
        <v>1</v>
      </c>
      <c r="F14" s="13">
        <v>0</v>
      </c>
      <c r="G14" s="13">
        <v>0</v>
      </c>
      <c r="H14" s="13">
        <v>0</v>
      </c>
      <c r="I14" s="13">
        <v>0</v>
      </c>
      <c r="J14" s="13" t="s">
        <v>98</v>
      </c>
    </row>
    <row r="15" spans="1:10" x14ac:dyDescent="0.25">
      <c r="A15" s="39">
        <f t="shared" si="1"/>
        <v>13</v>
      </c>
      <c r="B15" s="13">
        <v>1</v>
      </c>
      <c r="C15" s="13">
        <v>0</v>
      </c>
      <c r="D15" s="13">
        <v>1</v>
      </c>
      <c r="E15" s="13">
        <v>1</v>
      </c>
      <c r="F15" s="13">
        <v>0</v>
      </c>
      <c r="G15" s="13">
        <v>0</v>
      </c>
      <c r="H15" s="13">
        <v>0</v>
      </c>
      <c r="I15" s="13">
        <v>0</v>
      </c>
      <c r="J15" s="13" t="s">
        <v>98</v>
      </c>
    </row>
    <row r="16" spans="1:10" x14ac:dyDescent="0.25">
      <c r="A16" s="39">
        <f t="shared" si="1"/>
        <v>14</v>
      </c>
      <c r="B16" s="13">
        <v>0</v>
      </c>
      <c r="C16" s="13">
        <v>1</v>
      </c>
      <c r="D16" s="13">
        <v>1</v>
      </c>
      <c r="E16" s="13">
        <v>1</v>
      </c>
      <c r="F16" s="13">
        <v>0</v>
      </c>
      <c r="G16" s="13">
        <v>0</v>
      </c>
      <c r="H16" s="13">
        <v>0</v>
      </c>
      <c r="I16" s="13">
        <v>0</v>
      </c>
      <c r="J16" s="13" t="s">
        <v>98</v>
      </c>
    </row>
    <row r="17" spans="1:11" x14ac:dyDescent="0.25">
      <c r="A17" s="39">
        <f t="shared" si="1"/>
        <v>15</v>
      </c>
      <c r="B17" s="13">
        <v>1</v>
      </c>
      <c r="C17" s="13">
        <v>1</v>
      </c>
      <c r="D17" s="13">
        <v>1</v>
      </c>
      <c r="E17" s="13">
        <v>1</v>
      </c>
      <c r="F17" s="13">
        <v>0</v>
      </c>
      <c r="G17" s="13">
        <v>0</v>
      </c>
      <c r="H17" s="13">
        <v>0</v>
      </c>
      <c r="I17" s="13">
        <v>0</v>
      </c>
      <c r="J17" s="13" t="s">
        <v>98</v>
      </c>
    </row>
    <row r="18" spans="1:11" x14ac:dyDescent="0.25">
      <c r="A18" s="39">
        <f t="shared" si="1"/>
        <v>16</v>
      </c>
      <c r="B18" s="42">
        <v>0</v>
      </c>
      <c r="C18" s="42">
        <v>0</v>
      </c>
      <c r="D18" s="42">
        <v>0</v>
      </c>
      <c r="E18" s="42">
        <v>0</v>
      </c>
      <c r="F18" s="42">
        <v>1</v>
      </c>
      <c r="G18" s="42">
        <v>0</v>
      </c>
      <c r="H18" s="42">
        <v>0</v>
      </c>
      <c r="I18" s="42">
        <v>0</v>
      </c>
      <c r="J18" s="42" t="str">
        <f>CONCATENATE("Bitmap ",(A18-MOD(A18,16))/16)</f>
        <v>Bitmap 1</v>
      </c>
      <c r="K18" s="13" t="s">
        <v>90</v>
      </c>
    </row>
    <row r="19" spans="1:11" x14ac:dyDescent="0.25">
      <c r="A19" s="39">
        <f t="shared" si="1"/>
        <v>17</v>
      </c>
      <c r="B19" s="42">
        <v>1</v>
      </c>
      <c r="C19" s="42">
        <v>0</v>
      </c>
      <c r="D19" s="42">
        <v>0</v>
      </c>
      <c r="E19" s="42">
        <v>0</v>
      </c>
      <c r="F19" s="42">
        <v>1</v>
      </c>
      <c r="G19" s="42">
        <v>0</v>
      </c>
      <c r="H19" s="42">
        <v>0</v>
      </c>
      <c r="I19" s="42">
        <v>0</v>
      </c>
      <c r="J19" s="42" t="str">
        <f t="shared" ref="J19:J82" si="2">CONCATENATE("Bitmap ",(A19-MOD(A19,16))/16)</f>
        <v>Bitmap 1</v>
      </c>
      <c r="K19" s="13" t="s">
        <v>90</v>
      </c>
    </row>
    <row r="20" spans="1:11" x14ac:dyDescent="0.25">
      <c r="A20" s="39">
        <f t="shared" si="1"/>
        <v>18</v>
      </c>
      <c r="B20" s="13">
        <v>0</v>
      </c>
      <c r="C20" s="13">
        <v>1</v>
      </c>
      <c r="D20" s="13">
        <v>0</v>
      </c>
      <c r="E20" s="13">
        <v>0</v>
      </c>
      <c r="F20" s="13">
        <v>1</v>
      </c>
      <c r="G20" s="13">
        <v>0</v>
      </c>
      <c r="H20" s="13">
        <v>0</v>
      </c>
      <c r="I20" s="13">
        <v>0</v>
      </c>
      <c r="J20" s="42" t="str">
        <f t="shared" si="2"/>
        <v>Bitmap 1</v>
      </c>
      <c r="K20" s="13" t="s">
        <v>90</v>
      </c>
    </row>
    <row r="21" spans="1:11" x14ac:dyDescent="0.25">
      <c r="A21" s="39">
        <f t="shared" si="1"/>
        <v>19</v>
      </c>
      <c r="B21" s="13">
        <v>1</v>
      </c>
      <c r="C21" s="13">
        <v>1</v>
      </c>
      <c r="D21" s="13">
        <v>0</v>
      </c>
      <c r="E21" s="13">
        <v>0</v>
      </c>
      <c r="F21" s="13">
        <v>1</v>
      </c>
      <c r="G21" s="13">
        <v>0</v>
      </c>
      <c r="H21" s="13">
        <v>0</v>
      </c>
      <c r="I21" s="13">
        <v>0</v>
      </c>
      <c r="J21" s="42" t="str">
        <f t="shared" si="2"/>
        <v>Bitmap 1</v>
      </c>
      <c r="K21" s="13" t="s">
        <v>90</v>
      </c>
    </row>
    <row r="22" spans="1:11" x14ac:dyDescent="0.25">
      <c r="A22" s="39">
        <f t="shared" si="1"/>
        <v>20</v>
      </c>
      <c r="B22" s="13">
        <v>0</v>
      </c>
      <c r="C22" s="13">
        <v>0</v>
      </c>
      <c r="D22" s="13">
        <v>1</v>
      </c>
      <c r="E22" s="13">
        <v>0</v>
      </c>
      <c r="F22" s="13">
        <v>1</v>
      </c>
      <c r="G22" s="13">
        <v>0</v>
      </c>
      <c r="H22" s="13">
        <v>0</v>
      </c>
      <c r="I22" s="13">
        <v>0</v>
      </c>
      <c r="J22" s="42" t="str">
        <f t="shared" si="2"/>
        <v>Bitmap 1</v>
      </c>
      <c r="K22" s="13" t="s">
        <v>90</v>
      </c>
    </row>
    <row r="23" spans="1:11" x14ac:dyDescent="0.25">
      <c r="A23" s="39">
        <f t="shared" si="1"/>
        <v>21</v>
      </c>
      <c r="B23" s="13">
        <v>1</v>
      </c>
      <c r="C23" s="13">
        <v>0</v>
      </c>
      <c r="D23" s="13">
        <v>1</v>
      </c>
      <c r="E23" s="13">
        <v>0</v>
      </c>
      <c r="F23" s="13">
        <v>1</v>
      </c>
      <c r="G23" s="13">
        <v>0</v>
      </c>
      <c r="H23" s="13">
        <v>0</v>
      </c>
      <c r="I23" s="13">
        <v>0</v>
      </c>
      <c r="J23" s="42" t="str">
        <f t="shared" si="2"/>
        <v>Bitmap 1</v>
      </c>
      <c r="K23" s="13" t="s">
        <v>90</v>
      </c>
    </row>
    <row r="24" spans="1:11" x14ac:dyDescent="0.25">
      <c r="A24" s="39">
        <f t="shared" si="1"/>
        <v>22</v>
      </c>
      <c r="B24" s="13">
        <v>0</v>
      </c>
      <c r="C24" s="13">
        <v>1</v>
      </c>
      <c r="D24" s="13">
        <v>1</v>
      </c>
      <c r="E24" s="13">
        <v>0</v>
      </c>
      <c r="F24" s="13">
        <v>1</v>
      </c>
      <c r="G24" s="13">
        <v>0</v>
      </c>
      <c r="H24" s="13">
        <v>0</v>
      </c>
      <c r="I24" s="13">
        <v>0</v>
      </c>
      <c r="J24" s="42" t="str">
        <f t="shared" si="2"/>
        <v>Bitmap 1</v>
      </c>
      <c r="K24" s="13" t="s">
        <v>90</v>
      </c>
    </row>
    <row r="25" spans="1:11" x14ac:dyDescent="0.25">
      <c r="A25" s="39">
        <f t="shared" si="1"/>
        <v>23</v>
      </c>
      <c r="B25" s="13">
        <v>1</v>
      </c>
      <c r="C25" s="13">
        <v>1</v>
      </c>
      <c r="D25" s="13">
        <v>1</v>
      </c>
      <c r="E25" s="13">
        <v>1</v>
      </c>
      <c r="F25" s="13">
        <v>1</v>
      </c>
      <c r="G25" s="13">
        <v>0</v>
      </c>
      <c r="H25" s="13">
        <v>0</v>
      </c>
      <c r="I25" s="13">
        <v>0</v>
      </c>
      <c r="J25" s="42" t="str">
        <f t="shared" si="2"/>
        <v>Bitmap 1</v>
      </c>
      <c r="K25" s="13" t="s">
        <v>90</v>
      </c>
    </row>
    <row r="26" spans="1:11" x14ac:dyDescent="0.25">
      <c r="A26" s="39">
        <f t="shared" si="1"/>
        <v>24</v>
      </c>
      <c r="B26" s="13">
        <v>0</v>
      </c>
      <c r="C26" s="13">
        <v>0</v>
      </c>
      <c r="D26" s="13">
        <v>0</v>
      </c>
      <c r="E26" s="13">
        <v>1</v>
      </c>
      <c r="F26" s="13">
        <v>1</v>
      </c>
      <c r="G26" s="13">
        <v>0</v>
      </c>
      <c r="H26" s="13">
        <v>0</v>
      </c>
      <c r="I26" s="13">
        <v>0</v>
      </c>
      <c r="J26" s="42" t="str">
        <f t="shared" si="2"/>
        <v>Bitmap 1</v>
      </c>
      <c r="K26" s="13" t="s">
        <v>90</v>
      </c>
    </row>
    <row r="27" spans="1:11" x14ac:dyDescent="0.25">
      <c r="A27" s="39">
        <f t="shared" si="1"/>
        <v>25</v>
      </c>
      <c r="B27" s="13">
        <v>1</v>
      </c>
      <c r="C27" s="13">
        <v>0</v>
      </c>
      <c r="D27" s="13">
        <v>0</v>
      </c>
      <c r="E27" s="13">
        <v>1</v>
      </c>
      <c r="F27" s="13">
        <v>1</v>
      </c>
      <c r="G27" s="13">
        <v>0</v>
      </c>
      <c r="H27" s="13">
        <v>0</v>
      </c>
      <c r="I27" s="13">
        <v>0</v>
      </c>
      <c r="J27" s="42" t="str">
        <f t="shared" si="2"/>
        <v>Bitmap 1</v>
      </c>
      <c r="K27" s="13" t="s">
        <v>90</v>
      </c>
    </row>
    <row r="28" spans="1:11" x14ac:dyDescent="0.25">
      <c r="A28" s="39">
        <f t="shared" si="1"/>
        <v>26</v>
      </c>
      <c r="B28" s="13">
        <v>0</v>
      </c>
      <c r="C28" s="13">
        <v>1</v>
      </c>
      <c r="D28" s="13">
        <v>0</v>
      </c>
      <c r="E28" s="13">
        <v>1</v>
      </c>
      <c r="F28" s="13">
        <v>1</v>
      </c>
      <c r="G28" s="13">
        <v>0</v>
      </c>
      <c r="H28" s="13">
        <v>0</v>
      </c>
      <c r="I28" s="13">
        <v>0</v>
      </c>
      <c r="J28" s="42" t="str">
        <f t="shared" si="2"/>
        <v>Bitmap 1</v>
      </c>
      <c r="K28" s="13" t="s">
        <v>90</v>
      </c>
    </row>
    <row r="29" spans="1:11" x14ac:dyDescent="0.25">
      <c r="A29" s="39">
        <f t="shared" si="1"/>
        <v>27</v>
      </c>
      <c r="B29" s="13">
        <v>1</v>
      </c>
      <c r="C29" s="13">
        <v>1</v>
      </c>
      <c r="D29" s="13">
        <v>0</v>
      </c>
      <c r="E29" s="13">
        <v>1</v>
      </c>
      <c r="F29" s="13">
        <v>1</v>
      </c>
      <c r="G29" s="13">
        <v>0</v>
      </c>
      <c r="H29" s="13">
        <v>0</v>
      </c>
      <c r="I29" s="13">
        <v>0</v>
      </c>
      <c r="J29" s="42" t="str">
        <f t="shared" si="2"/>
        <v>Bitmap 1</v>
      </c>
      <c r="K29" s="13" t="s">
        <v>90</v>
      </c>
    </row>
    <row r="30" spans="1:11" x14ac:dyDescent="0.25">
      <c r="A30" s="39">
        <f t="shared" si="1"/>
        <v>28</v>
      </c>
      <c r="B30" s="13">
        <v>0</v>
      </c>
      <c r="C30" s="13">
        <v>0</v>
      </c>
      <c r="D30" s="13">
        <v>1</v>
      </c>
      <c r="E30" s="13">
        <v>1</v>
      </c>
      <c r="F30" s="13">
        <v>1</v>
      </c>
      <c r="G30" s="13">
        <v>0</v>
      </c>
      <c r="H30" s="13">
        <v>0</v>
      </c>
      <c r="I30" s="13">
        <v>0</v>
      </c>
      <c r="J30" s="42" t="str">
        <f t="shared" si="2"/>
        <v>Bitmap 1</v>
      </c>
      <c r="K30" s="13" t="s">
        <v>90</v>
      </c>
    </row>
    <row r="31" spans="1:11" x14ac:dyDescent="0.25">
      <c r="A31" s="39">
        <f t="shared" si="1"/>
        <v>29</v>
      </c>
      <c r="B31" s="13">
        <v>1</v>
      </c>
      <c r="C31" s="13">
        <v>0</v>
      </c>
      <c r="D31" s="13">
        <v>1</v>
      </c>
      <c r="E31" s="13">
        <v>1</v>
      </c>
      <c r="F31" s="13">
        <v>1</v>
      </c>
      <c r="G31" s="13">
        <v>0</v>
      </c>
      <c r="H31" s="13">
        <v>0</v>
      </c>
      <c r="I31" s="13">
        <v>0</v>
      </c>
      <c r="J31" s="42" t="str">
        <f t="shared" si="2"/>
        <v>Bitmap 1</v>
      </c>
      <c r="K31" s="13" t="s">
        <v>90</v>
      </c>
    </row>
    <row r="32" spans="1:11" x14ac:dyDescent="0.25">
      <c r="A32" s="39">
        <f t="shared" si="1"/>
        <v>30</v>
      </c>
      <c r="B32" s="13">
        <v>0</v>
      </c>
      <c r="C32" s="13">
        <v>1</v>
      </c>
      <c r="D32" s="13">
        <v>1</v>
      </c>
      <c r="E32" s="13">
        <v>1</v>
      </c>
      <c r="F32" s="13">
        <v>1</v>
      </c>
      <c r="G32" s="13">
        <v>0</v>
      </c>
      <c r="H32" s="13">
        <v>0</v>
      </c>
      <c r="I32" s="13">
        <v>0</v>
      </c>
      <c r="J32" s="42" t="str">
        <f t="shared" si="2"/>
        <v>Bitmap 1</v>
      </c>
      <c r="K32" s="13" t="s">
        <v>90</v>
      </c>
    </row>
    <row r="33" spans="1:11" x14ac:dyDescent="0.25">
      <c r="A33" s="39">
        <f t="shared" si="1"/>
        <v>31</v>
      </c>
      <c r="B33" s="13">
        <v>1</v>
      </c>
      <c r="C33" s="13">
        <v>1</v>
      </c>
      <c r="D33" s="13">
        <v>1</v>
      </c>
      <c r="E33" s="13">
        <v>1</v>
      </c>
      <c r="F33" s="13">
        <v>1</v>
      </c>
      <c r="G33" s="13">
        <v>0</v>
      </c>
      <c r="H33" s="13">
        <v>0</v>
      </c>
      <c r="I33" s="13">
        <v>0</v>
      </c>
      <c r="J33" s="42" t="str">
        <f t="shared" si="2"/>
        <v>Bitmap 1</v>
      </c>
      <c r="K33" s="13" t="s">
        <v>90</v>
      </c>
    </row>
    <row r="34" spans="1:11" x14ac:dyDescent="0.25">
      <c r="A34" s="39">
        <f t="shared" si="1"/>
        <v>32</v>
      </c>
      <c r="B34" s="45">
        <v>0</v>
      </c>
      <c r="C34" s="45">
        <v>0</v>
      </c>
      <c r="D34" s="45">
        <v>0</v>
      </c>
      <c r="E34" s="45">
        <v>0</v>
      </c>
      <c r="F34" s="45">
        <v>0</v>
      </c>
      <c r="G34" s="45">
        <v>1</v>
      </c>
      <c r="H34" s="45">
        <v>0</v>
      </c>
      <c r="I34" s="45">
        <v>0</v>
      </c>
      <c r="J34" s="42" t="str">
        <f t="shared" si="2"/>
        <v>Bitmap 2</v>
      </c>
    </row>
    <row r="35" spans="1:11" x14ac:dyDescent="0.25">
      <c r="A35" s="39">
        <f t="shared" si="1"/>
        <v>33</v>
      </c>
      <c r="B35" s="13">
        <v>1</v>
      </c>
      <c r="C35" s="13">
        <v>0</v>
      </c>
      <c r="D35" s="13">
        <v>0</v>
      </c>
      <c r="E35" s="13">
        <v>0</v>
      </c>
      <c r="F35" s="13">
        <v>0</v>
      </c>
      <c r="G35" s="13">
        <v>1</v>
      </c>
      <c r="H35" s="13">
        <v>0</v>
      </c>
      <c r="I35" s="13">
        <v>0</v>
      </c>
      <c r="J35" s="42" t="str">
        <f t="shared" si="2"/>
        <v>Bitmap 2</v>
      </c>
    </row>
    <row r="36" spans="1:11" x14ac:dyDescent="0.25">
      <c r="A36" s="39">
        <f t="shared" si="1"/>
        <v>34</v>
      </c>
      <c r="B36" s="13">
        <v>0</v>
      </c>
      <c r="C36" s="13">
        <v>1</v>
      </c>
      <c r="D36" s="13">
        <v>0</v>
      </c>
      <c r="E36" s="13">
        <v>0</v>
      </c>
      <c r="F36" s="13">
        <v>0</v>
      </c>
      <c r="G36" s="13">
        <v>1</v>
      </c>
      <c r="H36" s="13">
        <v>0</v>
      </c>
      <c r="I36" s="13">
        <v>0</v>
      </c>
      <c r="J36" s="42" t="str">
        <f t="shared" si="2"/>
        <v>Bitmap 2</v>
      </c>
    </row>
    <row r="37" spans="1:11" x14ac:dyDescent="0.25">
      <c r="A37" s="39">
        <f t="shared" si="1"/>
        <v>35</v>
      </c>
      <c r="B37" s="13">
        <v>1</v>
      </c>
      <c r="C37" s="13">
        <v>1</v>
      </c>
      <c r="D37" s="13">
        <v>0</v>
      </c>
      <c r="E37" s="13">
        <v>0</v>
      </c>
      <c r="F37" s="13">
        <v>0</v>
      </c>
      <c r="G37" s="13">
        <v>1</v>
      </c>
      <c r="H37" s="13">
        <v>0</v>
      </c>
      <c r="I37" s="13">
        <v>0</v>
      </c>
      <c r="J37" s="42" t="str">
        <f t="shared" si="2"/>
        <v>Bitmap 2</v>
      </c>
    </row>
    <row r="38" spans="1:11" x14ac:dyDescent="0.25">
      <c r="A38" s="39">
        <f t="shared" si="1"/>
        <v>36</v>
      </c>
      <c r="B38" s="13">
        <v>0</v>
      </c>
      <c r="C38" s="13">
        <v>0</v>
      </c>
      <c r="D38" s="13">
        <v>1</v>
      </c>
      <c r="E38" s="13">
        <v>0</v>
      </c>
      <c r="F38" s="13">
        <v>0</v>
      </c>
      <c r="G38" s="13">
        <v>1</v>
      </c>
      <c r="H38" s="13">
        <v>0</v>
      </c>
      <c r="I38" s="13">
        <v>0</v>
      </c>
      <c r="J38" s="42" t="str">
        <f t="shared" si="2"/>
        <v>Bitmap 2</v>
      </c>
    </row>
    <row r="39" spans="1:11" x14ac:dyDescent="0.25">
      <c r="A39" s="39">
        <f t="shared" si="1"/>
        <v>37</v>
      </c>
      <c r="B39" s="13">
        <v>1</v>
      </c>
      <c r="C39" s="13">
        <v>0</v>
      </c>
      <c r="D39" s="13">
        <v>1</v>
      </c>
      <c r="E39" s="13">
        <v>0</v>
      </c>
      <c r="F39" s="13">
        <v>0</v>
      </c>
      <c r="G39" s="13">
        <v>1</v>
      </c>
      <c r="H39" s="13">
        <v>0</v>
      </c>
      <c r="I39" s="13">
        <v>0</v>
      </c>
      <c r="J39" s="42" t="str">
        <f t="shared" si="2"/>
        <v>Bitmap 2</v>
      </c>
    </row>
    <row r="40" spans="1:11" x14ac:dyDescent="0.25">
      <c r="A40" s="39">
        <f t="shared" si="1"/>
        <v>38</v>
      </c>
      <c r="B40" s="13">
        <v>0</v>
      </c>
      <c r="C40" s="13">
        <v>1</v>
      </c>
      <c r="D40" s="13">
        <v>1</v>
      </c>
      <c r="E40" s="13">
        <v>0</v>
      </c>
      <c r="F40" s="13">
        <v>0</v>
      </c>
      <c r="G40" s="13">
        <v>1</v>
      </c>
      <c r="H40" s="13">
        <v>0</v>
      </c>
      <c r="I40" s="13">
        <v>0</v>
      </c>
      <c r="J40" s="42" t="str">
        <f t="shared" si="2"/>
        <v>Bitmap 2</v>
      </c>
    </row>
    <row r="41" spans="1:11" x14ac:dyDescent="0.25">
      <c r="A41" s="39">
        <f t="shared" si="1"/>
        <v>39</v>
      </c>
      <c r="B41" s="13">
        <v>1</v>
      </c>
      <c r="C41" s="13">
        <v>1</v>
      </c>
      <c r="D41" s="13">
        <v>1</v>
      </c>
      <c r="E41" s="13">
        <v>1</v>
      </c>
      <c r="F41" s="13">
        <v>0</v>
      </c>
      <c r="G41" s="13">
        <v>1</v>
      </c>
      <c r="H41" s="13">
        <v>0</v>
      </c>
      <c r="I41" s="13">
        <v>0</v>
      </c>
      <c r="J41" s="42" t="str">
        <f t="shared" si="2"/>
        <v>Bitmap 2</v>
      </c>
    </row>
    <row r="42" spans="1:11" x14ac:dyDescent="0.25">
      <c r="A42" s="39">
        <f t="shared" si="1"/>
        <v>40</v>
      </c>
      <c r="B42" s="13">
        <v>0</v>
      </c>
      <c r="C42" s="13">
        <v>0</v>
      </c>
      <c r="D42" s="13">
        <v>0</v>
      </c>
      <c r="E42" s="13">
        <v>1</v>
      </c>
      <c r="F42" s="13">
        <v>0</v>
      </c>
      <c r="G42" s="13">
        <v>1</v>
      </c>
      <c r="H42" s="13">
        <v>0</v>
      </c>
      <c r="I42" s="13">
        <v>0</v>
      </c>
      <c r="J42" s="42" t="str">
        <f t="shared" si="2"/>
        <v>Bitmap 2</v>
      </c>
    </row>
    <row r="43" spans="1:11" x14ac:dyDescent="0.25">
      <c r="A43" s="39">
        <f t="shared" si="1"/>
        <v>41</v>
      </c>
      <c r="B43" s="13">
        <v>1</v>
      </c>
      <c r="C43" s="13">
        <v>0</v>
      </c>
      <c r="D43" s="13">
        <v>0</v>
      </c>
      <c r="E43" s="13">
        <v>1</v>
      </c>
      <c r="F43" s="13">
        <v>0</v>
      </c>
      <c r="G43" s="13">
        <v>1</v>
      </c>
      <c r="H43" s="13">
        <v>0</v>
      </c>
      <c r="I43" s="13">
        <v>0</v>
      </c>
      <c r="J43" s="42" t="str">
        <f t="shared" si="2"/>
        <v>Bitmap 2</v>
      </c>
    </row>
    <row r="44" spans="1:11" x14ac:dyDescent="0.25">
      <c r="A44" s="39">
        <f t="shared" si="1"/>
        <v>42</v>
      </c>
      <c r="B44" s="13">
        <v>0</v>
      </c>
      <c r="C44" s="13">
        <v>1</v>
      </c>
      <c r="D44" s="13">
        <v>0</v>
      </c>
      <c r="E44" s="13">
        <v>1</v>
      </c>
      <c r="F44" s="13">
        <v>0</v>
      </c>
      <c r="G44" s="13">
        <v>1</v>
      </c>
      <c r="H44" s="13">
        <v>0</v>
      </c>
      <c r="I44" s="13">
        <v>0</v>
      </c>
      <c r="J44" s="42" t="str">
        <f t="shared" si="2"/>
        <v>Bitmap 2</v>
      </c>
    </row>
    <row r="45" spans="1:11" x14ac:dyDescent="0.25">
      <c r="A45" s="39">
        <f t="shared" si="1"/>
        <v>43</v>
      </c>
      <c r="B45" s="13">
        <v>1</v>
      </c>
      <c r="C45" s="13">
        <v>1</v>
      </c>
      <c r="D45" s="13">
        <v>0</v>
      </c>
      <c r="E45" s="13">
        <v>1</v>
      </c>
      <c r="F45" s="13">
        <v>0</v>
      </c>
      <c r="G45" s="13">
        <v>1</v>
      </c>
      <c r="H45" s="13">
        <v>0</v>
      </c>
      <c r="I45" s="13">
        <v>0</v>
      </c>
      <c r="J45" s="42" t="str">
        <f t="shared" si="2"/>
        <v>Bitmap 2</v>
      </c>
    </row>
    <row r="46" spans="1:11" x14ac:dyDescent="0.25">
      <c r="A46" s="39">
        <f t="shared" si="1"/>
        <v>44</v>
      </c>
      <c r="B46" s="13">
        <v>0</v>
      </c>
      <c r="C46" s="13">
        <v>0</v>
      </c>
      <c r="D46" s="13">
        <v>1</v>
      </c>
      <c r="E46" s="13">
        <v>1</v>
      </c>
      <c r="F46" s="13">
        <v>0</v>
      </c>
      <c r="G46" s="13">
        <v>1</v>
      </c>
      <c r="H46" s="13">
        <v>0</v>
      </c>
      <c r="I46" s="13">
        <v>0</v>
      </c>
      <c r="J46" s="42" t="str">
        <f t="shared" si="2"/>
        <v>Bitmap 2</v>
      </c>
    </row>
    <row r="47" spans="1:11" x14ac:dyDescent="0.25">
      <c r="A47" s="39">
        <f t="shared" si="1"/>
        <v>45</v>
      </c>
      <c r="B47" s="13">
        <v>1</v>
      </c>
      <c r="C47" s="13">
        <v>0</v>
      </c>
      <c r="D47" s="13">
        <v>1</v>
      </c>
      <c r="E47" s="13">
        <v>1</v>
      </c>
      <c r="F47" s="13">
        <v>0</v>
      </c>
      <c r="G47" s="13">
        <v>1</v>
      </c>
      <c r="H47" s="13">
        <v>0</v>
      </c>
      <c r="I47" s="13">
        <v>0</v>
      </c>
      <c r="J47" s="42" t="str">
        <f t="shared" si="2"/>
        <v>Bitmap 2</v>
      </c>
    </row>
    <row r="48" spans="1:11" x14ac:dyDescent="0.25">
      <c r="A48" s="39">
        <f t="shared" si="1"/>
        <v>46</v>
      </c>
      <c r="B48" s="13">
        <v>0</v>
      </c>
      <c r="C48" s="13">
        <v>1</v>
      </c>
      <c r="D48" s="13">
        <v>1</v>
      </c>
      <c r="E48" s="13">
        <v>1</v>
      </c>
      <c r="F48" s="13">
        <v>0</v>
      </c>
      <c r="G48" s="13">
        <v>1</v>
      </c>
      <c r="H48" s="13">
        <v>0</v>
      </c>
      <c r="I48" s="13">
        <v>0</v>
      </c>
      <c r="J48" s="42" t="str">
        <f t="shared" si="2"/>
        <v>Bitmap 2</v>
      </c>
    </row>
    <row r="49" spans="1:10" x14ac:dyDescent="0.25">
      <c r="A49" s="39">
        <f t="shared" si="1"/>
        <v>47</v>
      </c>
      <c r="B49" s="13">
        <v>1</v>
      </c>
      <c r="C49" s="13">
        <v>1</v>
      </c>
      <c r="D49" s="13">
        <v>1</v>
      </c>
      <c r="E49" s="13">
        <v>1</v>
      </c>
      <c r="F49" s="13">
        <v>0</v>
      </c>
      <c r="G49" s="13">
        <v>1</v>
      </c>
      <c r="H49" s="13">
        <v>0</v>
      </c>
      <c r="I49" s="13">
        <v>0</v>
      </c>
      <c r="J49" s="42" t="str">
        <f t="shared" si="2"/>
        <v>Bitmap 2</v>
      </c>
    </row>
    <row r="50" spans="1:10" x14ac:dyDescent="0.25">
      <c r="A50" s="39">
        <f t="shared" si="1"/>
        <v>48</v>
      </c>
      <c r="B50" s="13">
        <v>0</v>
      </c>
      <c r="C50" s="13">
        <v>0</v>
      </c>
      <c r="D50" s="13">
        <v>0</v>
      </c>
      <c r="E50" s="13">
        <v>0</v>
      </c>
      <c r="F50" s="13">
        <v>1</v>
      </c>
      <c r="G50" s="13">
        <v>1</v>
      </c>
      <c r="H50" s="13">
        <v>0</v>
      </c>
      <c r="I50" s="13">
        <v>0</v>
      </c>
      <c r="J50" s="42" t="str">
        <f t="shared" si="2"/>
        <v>Bitmap 3</v>
      </c>
    </row>
    <row r="51" spans="1:10" x14ac:dyDescent="0.25">
      <c r="A51" s="39">
        <f t="shared" si="1"/>
        <v>49</v>
      </c>
      <c r="B51" s="13">
        <v>1</v>
      </c>
      <c r="C51" s="13">
        <v>0</v>
      </c>
      <c r="D51" s="13">
        <v>0</v>
      </c>
      <c r="E51" s="13">
        <v>0</v>
      </c>
      <c r="F51" s="13">
        <v>1</v>
      </c>
      <c r="G51" s="13">
        <v>1</v>
      </c>
      <c r="H51" s="13">
        <v>0</v>
      </c>
      <c r="I51" s="13">
        <v>0</v>
      </c>
      <c r="J51" s="42" t="str">
        <f t="shared" si="2"/>
        <v>Bitmap 3</v>
      </c>
    </row>
    <row r="52" spans="1:10" x14ac:dyDescent="0.25">
      <c r="A52" s="39">
        <f t="shared" si="1"/>
        <v>50</v>
      </c>
      <c r="B52" s="13">
        <v>0</v>
      </c>
      <c r="C52" s="13">
        <v>1</v>
      </c>
      <c r="D52" s="13">
        <v>0</v>
      </c>
      <c r="E52" s="13">
        <v>0</v>
      </c>
      <c r="F52" s="13">
        <v>1</v>
      </c>
      <c r="G52" s="13">
        <v>1</v>
      </c>
      <c r="H52" s="13">
        <v>0</v>
      </c>
      <c r="I52" s="13">
        <v>0</v>
      </c>
      <c r="J52" s="42" t="str">
        <f t="shared" si="2"/>
        <v>Bitmap 3</v>
      </c>
    </row>
    <row r="53" spans="1:10" x14ac:dyDescent="0.25">
      <c r="A53" s="39">
        <f t="shared" si="1"/>
        <v>51</v>
      </c>
      <c r="B53" s="13">
        <v>1</v>
      </c>
      <c r="C53" s="13">
        <v>1</v>
      </c>
      <c r="D53" s="13">
        <v>0</v>
      </c>
      <c r="E53" s="13">
        <v>0</v>
      </c>
      <c r="F53" s="13">
        <v>1</v>
      </c>
      <c r="G53" s="13">
        <v>1</v>
      </c>
      <c r="H53" s="13">
        <v>0</v>
      </c>
      <c r="I53" s="13">
        <v>0</v>
      </c>
      <c r="J53" s="42" t="str">
        <f t="shared" si="2"/>
        <v>Bitmap 3</v>
      </c>
    </row>
    <row r="54" spans="1:10" x14ac:dyDescent="0.25">
      <c r="A54" s="39">
        <f t="shared" si="1"/>
        <v>52</v>
      </c>
      <c r="B54" s="13">
        <v>0</v>
      </c>
      <c r="C54" s="13">
        <v>0</v>
      </c>
      <c r="D54" s="13">
        <v>1</v>
      </c>
      <c r="E54" s="13">
        <v>0</v>
      </c>
      <c r="F54" s="13">
        <v>1</v>
      </c>
      <c r="G54" s="13">
        <v>1</v>
      </c>
      <c r="H54" s="13">
        <v>0</v>
      </c>
      <c r="I54" s="13">
        <v>0</v>
      </c>
      <c r="J54" s="42" t="str">
        <f t="shared" si="2"/>
        <v>Bitmap 3</v>
      </c>
    </row>
    <row r="55" spans="1:10" x14ac:dyDescent="0.25">
      <c r="A55" s="39">
        <f t="shared" si="1"/>
        <v>53</v>
      </c>
      <c r="B55" s="13">
        <v>1</v>
      </c>
      <c r="C55" s="13">
        <v>0</v>
      </c>
      <c r="D55" s="13">
        <v>1</v>
      </c>
      <c r="E55" s="13">
        <v>0</v>
      </c>
      <c r="F55" s="13">
        <v>1</v>
      </c>
      <c r="G55" s="13">
        <v>1</v>
      </c>
      <c r="H55" s="13">
        <v>0</v>
      </c>
      <c r="I55" s="13">
        <v>0</v>
      </c>
      <c r="J55" s="42" t="str">
        <f t="shared" si="2"/>
        <v>Bitmap 3</v>
      </c>
    </row>
    <row r="56" spans="1:10" x14ac:dyDescent="0.25">
      <c r="A56" s="39">
        <f t="shared" si="1"/>
        <v>54</v>
      </c>
      <c r="B56" s="13">
        <v>0</v>
      </c>
      <c r="C56" s="13">
        <v>1</v>
      </c>
      <c r="D56" s="13">
        <v>1</v>
      </c>
      <c r="E56" s="13">
        <v>0</v>
      </c>
      <c r="F56" s="13">
        <v>1</v>
      </c>
      <c r="G56" s="13">
        <v>1</v>
      </c>
      <c r="H56" s="13">
        <v>0</v>
      </c>
      <c r="I56" s="13">
        <v>0</v>
      </c>
      <c r="J56" s="42" t="str">
        <f t="shared" si="2"/>
        <v>Bitmap 3</v>
      </c>
    </row>
    <row r="57" spans="1:10" x14ac:dyDescent="0.25">
      <c r="A57" s="39">
        <f t="shared" si="1"/>
        <v>55</v>
      </c>
      <c r="B57" s="13">
        <v>1</v>
      </c>
      <c r="C57" s="13">
        <v>1</v>
      </c>
      <c r="D57" s="13">
        <v>1</v>
      </c>
      <c r="E57" s="13">
        <v>1</v>
      </c>
      <c r="F57" s="13">
        <v>1</v>
      </c>
      <c r="G57" s="13">
        <v>1</v>
      </c>
      <c r="H57" s="13">
        <v>0</v>
      </c>
      <c r="I57" s="13">
        <v>0</v>
      </c>
      <c r="J57" s="42" t="str">
        <f t="shared" si="2"/>
        <v>Bitmap 3</v>
      </c>
    </row>
    <row r="58" spans="1:10" x14ac:dyDescent="0.25">
      <c r="A58" s="39">
        <f t="shared" si="1"/>
        <v>56</v>
      </c>
      <c r="B58" s="13">
        <v>0</v>
      </c>
      <c r="C58" s="13">
        <v>0</v>
      </c>
      <c r="D58" s="13">
        <v>0</v>
      </c>
      <c r="E58" s="13">
        <v>1</v>
      </c>
      <c r="F58" s="13">
        <v>1</v>
      </c>
      <c r="G58" s="13">
        <v>1</v>
      </c>
      <c r="H58" s="13">
        <v>0</v>
      </c>
      <c r="I58" s="13">
        <v>0</v>
      </c>
      <c r="J58" s="42" t="str">
        <f t="shared" si="2"/>
        <v>Bitmap 3</v>
      </c>
    </row>
    <row r="59" spans="1:10" x14ac:dyDescent="0.25">
      <c r="A59" s="39">
        <f t="shared" si="1"/>
        <v>57</v>
      </c>
      <c r="B59" s="13">
        <v>1</v>
      </c>
      <c r="C59" s="13">
        <v>0</v>
      </c>
      <c r="D59" s="13">
        <v>0</v>
      </c>
      <c r="E59" s="13">
        <v>1</v>
      </c>
      <c r="F59" s="13">
        <v>1</v>
      </c>
      <c r="G59" s="13">
        <v>1</v>
      </c>
      <c r="H59" s="13">
        <v>0</v>
      </c>
      <c r="I59" s="13">
        <v>0</v>
      </c>
      <c r="J59" s="42" t="str">
        <f t="shared" si="2"/>
        <v>Bitmap 3</v>
      </c>
    </row>
    <row r="60" spans="1:10" x14ac:dyDescent="0.25">
      <c r="A60" s="39">
        <f t="shared" si="1"/>
        <v>58</v>
      </c>
      <c r="B60" s="13">
        <v>0</v>
      </c>
      <c r="C60" s="13">
        <v>1</v>
      </c>
      <c r="D60" s="13">
        <v>0</v>
      </c>
      <c r="E60" s="13">
        <v>1</v>
      </c>
      <c r="F60" s="13">
        <v>1</v>
      </c>
      <c r="G60" s="13">
        <v>1</v>
      </c>
      <c r="H60" s="13">
        <v>0</v>
      </c>
      <c r="I60" s="13">
        <v>0</v>
      </c>
      <c r="J60" s="42" t="str">
        <f t="shared" si="2"/>
        <v>Bitmap 3</v>
      </c>
    </row>
    <row r="61" spans="1:10" x14ac:dyDescent="0.25">
      <c r="A61" s="39">
        <f t="shared" si="1"/>
        <v>59</v>
      </c>
      <c r="B61" s="13">
        <v>1</v>
      </c>
      <c r="C61" s="13">
        <v>1</v>
      </c>
      <c r="D61" s="13">
        <v>0</v>
      </c>
      <c r="E61" s="13">
        <v>1</v>
      </c>
      <c r="F61" s="13">
        <v>1</v>
      </c>
      <c r="G61" s="13">
        <v>1</v>
      </c>
      <c r="H61" s="13">
        <v>0</v>
      </c>
      <c r="I61" s="13">
        <v>0</v>
      </c>
      <c r="J61" s="42" t="str">
        <f t="shared" si="2"/>
        <v>Bitmap 3</v>
      </c>
    </row>
    <row r="62" spans="1:10" x14ac:dyDescent="0.25">
      <c r="A62" s="39">
        <f t="shared" si="1"/>
        <v>60</v>
      </c>
      <c r="B62" s="13">
        <v>0</v>
      </c>
      <c r="C62" s="13">
        <v>0</v>
      </c>
      <c r="D62" s="13">
        <v>1</v>
      </c>
      <c r="E62" s="13">
        <v>1</v>
      </c>
      <c r="F62" s="13">
        <v>1</v>
      </c>
      <c r="G62" s="13">
        <v>1</v>
      </c>
      <c r="H62" s="13">
        <v>0</v>
      </c>
      <c r="I62" s="13">
        <v>0</v>
      </c>
      <c r="J62" s="42" t="str">
        <f t="shared" si="2"/>
        <v>Bitmap 3</v>
      </c>
    </row>
    <row r="63" spans="1:10" x14ac:dyDescent="0.25">
      <c r="A63" s="39">
        <f t="shared" si="1"/>
        <v>61</v>
      </c>
      <c r="B63" s="13">
        <v>1</v>
      </c>
      <c r="C63" s="13">
        <v>0</v>
      </c>
      <c r="D63" s="13">
        <v>1</v>
      </c>
      <c r="E63" s="13">
        <v>1</v>
      </c>
      <c r="F63" s="13">
        <v>1</v>
      </c>
      <c r="G63" s="13">
        <v>1</v>
      </c>
      <c r="H63" s="13">
        <v>0</v>
      </c>
      <c r="I63" s="13">
        <v>0</v>
      </c>
      <c r="J63" s="42" t="str">
        <f t="shared" si="2"/>
        <v>Bitmap 3</v>
      </c>
    </row>
    <row r="64" spans="1:10" x14ac:dyDescent="0.25">
      <c r="A64" s="39">
        <f t="shared" si="1"/>
        <v>62</v>
      </c>
      <c r="B64" s="13">
        <v>0</v>
      </c>
      <c r="C64" s="13">
        <v>1</v>
      </c>
      <c r="D64" s="13">
        <v>1</v>
      </c>
      <c r="E64" s="13">
        <v>1</v>
      </c>
      <c r="F64" s="13">
        <v>1</v>
      </c>
      <c r="G64" s="13">
        <v>1</v>
      </c>
      <c r="H64" s="13">
        <v>0</v>
      </c>
      <c r="I64" s="13">
        <v>0</v>
      </c>
      <c r="J64" s="42" t="str">
        <f t="shared" si="2"/>
        <v>Bitmap 3</v>
      </c>
    </row>
    <row r="65" spans="1:10" x14ac:dyDescent="0.25">
      <c r="A65" s="39">
        <f t="shared" si="1"/>
        <v>63</v>
      </c>
      <c r="B65" s="13">
        <v>1</v>
      </c>
      <c r="C65" s="13">
        <v>1</v>
      </c>
      <c r="D65" s="13">
        <v>1</v>
      </c>
      <c r="E65" s="13">
        <v>1</v>
      </c>
      <c r="F65" s="13">
        <v>1</v>
      </c>
      <c r="G65" s="13">
        <v>1</v>
      </c>
      <c r="H65" s="13">
        <v>0</v>
      </c>
      <c r="I65" s="13">
        <v>0</v>
      </c>
      <c r="J65" s="42" t="str">
        <f t="shared" si="2"/>
        <v>Bitmap 3</v>
      </c>
    </row>
    <row r="66" spans="1:10" x14ac:dyDescent="0.25">
      <c r="A66" s="39">
        <f t="shared" si="1"/>
        <v>64</v>
      </c>
      <c r="B66" s="45">
        <v>0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1</v>
      </c>
      <c r="I66" s="45">
        <v>0</v>
      </c>
      <c r="J66" s="42" t="str">
        <f t="shared" si="2"/>
        <v>Bitmap 4</v>
      </c>
    </row>
    <row r="67" spans="1:10" x14ac:dyDescent="0.25">
      <c r="A67" s="39">
        <f t="shared" si="1"/>
        <v>65</v>
      </c>
      <c r="B67" s="13">
        <v>1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1</v>
      </c>
      <c r="I67" s="13">
        <v>0</v>
      </c>
      <c r="J67" s="42" t="str">
        <f t="shared" si="2"/>
        <v>Bitmap 4</v>
      </c>
    </row>
    <row r="68" spans="1:10" x14ac:dyDescent="0.25">
      <c r="A68" s="39">
        <f t="shared" ref="A68:A131" si="3">A67+1</f>
        <v>66</v>
      </c>
      <c r="B68" s="13">
        <v>0</v>
      </c>
      <c r="C68" s="13">
        <v>1</v>
      </c>
      <c r="D68" s="13">
        <v>0</v>
      </c>
      <c r="E68" s="13">
        <v>0</v>
      </c>
      <c r="F68" s="13">
        <v>0</v>
      </c>
      <c r="G68" s="13">
        <v>0</v>
      </c>
      <c r="H68" s="13">
        <v>1</v>
      </c>
      <c r="I68" s="13">
        <v>0</v>
      </c>
      <c r="J68" s="42" t="str">
        <f t="shared" si="2"/>
        <v>Bitmap 4</v>
      </c>
    </row>
    <row r="69" spans="1:10" x14ac:dyDescent="0.25">
      <c r="A69" s="39">
        <f t="shared" si="3"/>
        <v>67</v>
      </c>
      <c r="B69" s="13">
        <v>1</v>
      </c>
      <c r="C69" s="13">
        <v>1</v>
      </c>
      <c r="D69" s="13">
        <v>0</v>
      </c>
      <c r="E69" s="13">
        <v>0</v>
      </c>
      <c r="F69" s="13">
        <v>0</v>
      </c>
      <c r="G69" s="13">
        <v>0</v>
      </c>
      <c r="H69" s="13">
        <v>1</v>
      </c>
      <c r="I69" s="13">
        <v>0</v>
      </c>
      <c r="J69" s="42" t="str">
        <f t="shared" si="2"/>
        <v>Bitmap 4</v>
      </c>
    </row>
    <row r="70" spans="1:10" x14ac:dyDescent="0.25">
      <c r="A70" s="39">
        <f t="shared" si="3"/>
        <v>68</v>
      </c>
      <c r="B70" s="13">
        <v>0</v>
      </c>
      <c r="C70" s="13">
        <v>0</v>
      </c>
      <c r="D70" s="13">
        <v>1</v>
      </c>
      <c r="E70" s="13">
        <v>0</v>
      </c>
      <c r="F70" s="13">
        <v>0</v>
      </c>
      <c r="G70" s="13">
        <v>0</v>
      </c>
      <c r="H70" s="13">
        <v>1</v>
      </c>
      <c r="I70" s="13">
        <v>0</v>
      </c>
      <c r="J70" s="42" t="str">
        <f t="shared" si="2"/>
        <v>Bitmap 4</v>
      </c>
    </row>
    <row r="71" spans="1:10" x14ac:dyDescent="0.25">
      <c r="A71" s="39">
        <f t="shared" si="3"/>
        <v>69</v>
      </c>
      <c r="B71" s="13">
        <v>1</v>
      </c>
      <c r="C71" s="13">
        <v>0</v>
      </c>
      <c r="D71" s="13">
        <v>1</v>
      </c>
      <c r="E71" s="13">
        <v>0</v>
      </c>
      <c r="F71" s="13">
        <v>0</v>
      </c>
      <c r="G71" s="13">
        <v>0</v>
      </c>
      <c r="H71" s="13">
        <v>1</v>
      </c>
      <c r="I71" s="13">
        <v>0</v>
      </c>
      <c r="J71" s="42" t="str">
        <f t="shared" si="2"/>
        <v>Bitmap 4</v>
      </c>
    </row>
    <row r="72" spans="1:10" x14ac:dyDescent="0.25">
      <c r="A72" s="39">
        <f t="shared" si="3"/>
        <v>70</v>
      </c>
      <c r="B72" s="13">
        <v>0</v>
      </c>
      <c r="C72" s="13">
        <v>1</v>
      </c>
      <c r="D72" s="13">
        <v>1</v>
      </c>
      <c r="E72" s="13">
        <v>0</v>
      </c>
      <c r="F72" s="13">
        <v>0</v>
      </c>
      <c r="G72" s="13">
        <v>0</v>
      </c>
      <c r="H72" s="13">
        <v>1</v>
      </c>
      <c r="I72" s="13">
        <v>0</v>
      </c>
      <c r="J72" s="42" t="str">
        <f t="shared" si="2"/>
        <v>Bitmap 4</v>
      </c>
    </row>
    <row r="73" spans="1:10" x14ac:dyDescent="0.25">
      <c r="A73" s="39">
        <f t="shared" si="3"/>
        <v>71</v>
      </c>
      <c r="B73" s="13">
        <v>1</v>
      </c>
      <c r="C73" s="13">
        <v>1</v>
      </c>
      <c r="D73" s="13">
        <v>1</v>
      </c>
      <c r="E73" s="13">
        <v>1</v>
      </c>
      <c r="F73" s="13">
        <v>0</v>
      </c>
      <c r="G73" s="13">
        <v>0</v>
      </c>
      <c r="H73" s="13">
        <v>1</v>
      </c>
      <c r="I73" s="13">
        <v>0</v>
      </c>
      <c r="J73" s="42" t="str">
        <f t="shared" si="2"/>
        <v>Bitmap 4</v>
      </c>
    </row>
    <row r="74" spans="1:10" x14ac:dyDescent="0.25">
      <c r="A74" s="39">
        <f t="shared" si="3"/>
        <v>72</v>
      </c>
      <c r="B74" s="13">
        <v>0</v>
      </c>
      <c r="C74" s="13">
        <v>0</v>
      </c>
      <c r="D74" s="13">
        <v>0</v>
      </c>
      <c r="E74" s="13">
        <v>1</v>
      </c>
      <c r="F74" s="13">
        <v>0</v>
      </c>
      <c r="G74" s="13">
        <v>0</v>
      </c>
      <c r="H74" s="13">
        <v>1</v>
      </c>
      <c r="I74" s="13">
        <v>0</v>
      </c>
      <c r="J74" s="42" t="str">
        <f t="shared" si="2"/>
        <v>Bitmap 4</v>
      </c>
    </row>
    <row r="75" spans="1:10" x14ac:dyDescent="0.25">
      <c r="A75" s="39">
        <f t="shared" si="3"/>
        <v>73</v>
      </c>
      <c r="B75" s="13">
        <v>1</v>
      </c>
      <c r="C75" s="13">
        <v>0</v>
      </c>
      <c r="D75" s="13">
        <v>0</v>
      </c>
      <c r="E75" s="13">
        <v>1</v>
      </c>
      <c r="F75" s="13">
        <v>0</v>
      </c>
      <c r="G75" s="13">
        <v>0</v>
      </c>
      <c r="H75" s="13">
        <v>1</v>
      </c>
      <c r="I75" s="13">
        <v>0</v>
      </c>
      <c r="J75" s="42" t="str">
        <f t="shared" si="2"/>
        <v>Bitmap 4</v>
      </c>
    </row>
    <row r="76" spans="1:10" x14ac:dyDescent="0.25">
      <c r="A76" s="39">
        <f t="shared" si="3"/>
        <v>74</v>
      </c>
      <c r="B76" s="13">
        <v>0</v>
      </c>
      <c r="C76" s="13">
        <v>1</v>
      </c>
      <c r="D76" s="13">
        <v>0</v>
      </c>
      <c r="E76" s="13">
        <v>1</v>
      </c>
      <c r="F76" s="13">
        <v>0</v>
      </c>
      <c r="G76" s="13">
        <v>0</v>
      </c>
      <c r="H76" s="13">
        <v>1</v>
      </c>
      <c r="I76" s="13">
        <v>0</v>
      </c>
      <c r="J76" s="42" t="str">
        <f t="shared" si="2"/>
        <v>Bitmap 4</v>
      </c>
    </row>
    <row r="77" spans="1:10" x14ac:dyDescent="0.25">
      <c r="A77" s="39">
        <f t="shared" si="3"/>
        <v>75</v>
      </c>
      <c r="B77" s="13">
        <v>1</v>
      </c>
      <c r="C77" s="13">
        <v>1</v>
      </c>
      <c r="D77" s="13">
        <v>0</v>
      </c>
      <c r="E77" s="13">
        <v>1</v>
      </c>
      <c r="F77" s="13">
        <v>0</v>
      </c>
      <c r="G77" s="13">
        <v>0</v>
      </c>
      <c r="H77" s="13">
        <v>1</v>
      </c>
      <c r="I77" s="13">
        <v>0</v>
      </c>
      <c r="J77" s="42" t="str">
        <f t="shared" si="2"/>
        <v>Bitmap 4</v>
      </c>
    </row>
    <row r="78" spans="1:10" x14ac:dyDescent="0.25">
      <c r="A78" s="39">
        <f t="shared" si="3"/>
        <v>76</v>
      </c>
      <c r="B78" s="13">
        <v>0</v>
      </c>
      <c r="C78" s="13">
        <v>0</v>
      </c>
      <c r="D78" s="13">
        <v>1</v>
      </c>
      <c r="E78" s="13">
        <v>1</v>
      </c>
      <c r="F78" s="13">
        <v>0</v>
      </c>
      <c r="G78" s="13">
        <v>0</v>
      </c>
      <c r="H78" s="13">
        <v>1</v>
      </c>
      <c r="I78" s="13">
        <v>0</v>
      </c>
      <c r="J78" s="42" t="str">
        <f t="shared" si="2"/>
        <v>Bitmap 4</v>
      </c>
    </row>
    <row r="79" spans="1:10" x14ac:dyDescent="0.25">
      <c r="A79" s="39">
        <f t="shared" si="3"/>
        <v>77</v>
      </c>
      <c r="B79" s="13">
        <v>1</v>
      </c>
      <c r="C79" s="13">
        <v>0</v>
      </c>
      <c r="D79" s="13">
        <v>1</v>
      </c>
      <c r="E79" s="13">
        <v>1</v>
      </c>
      <c r="F79" s="13">
        <v>0</v>
      </c>
      <c r="G79" s="13">
        <v>0</v>
      </c>
      <c r="H79" s="13">
        <v>1</v>
      </c>
      <c r="I79" s="13">
        <v>0</v>
      </c>
      <c r="J79" s="42" t="str">
        <f t="shared" si="2"/>
        <v>Bitmap 4</v>
      </c>
    </row>
    <row r="80" spans="1:10" x14ac:dyDescent="0.25">
      <c r="A80" s="39">
        <f t="shared" si="3"/>
        <v>78</v>
      </c>
      <c r="B80" s="13">
        <v>0</v>
      </c>
      <c r="C80" s="13">
        <v>1</v>
      </c>
      <c r="D80" s="13">
        <v>1</v>
      </c>
      <c r="E80" s="13">
        <v>1</v>
      </c>
      <c r="F80" s="13">
        <v>0</v>
      </c>
      <c r="G80" s="13">
        <v>0</v>
      </c>
      <c r="H80" s="13">
        <v>1</v>
      </c>
      <c r="I80" s="13">
        <v>0</v>
      </c>
      <c r="J80" s="42" t="str">
        <f t="shared" si="2"/>
        <v>Bitmap 4</v>
      </c>
    </row>
    <row r="81" spans="1:10" x14ac:dyDescent="0.25">
      <c r="A81" s="39">
        <f t="shared" si="3"/>
        <v>79</v>
      </c>
      <c r="B81" s="13">
        <v>1</v>
      </c>
      <c r="C81" s="13">
        <v>1</v>
      </c>
      <c r="D81" s="13">
        <v>1</v>
      </c>
      <c r="E81" s="13">
        <v>1</v>
      </c>
      <c r="F81" s="13">
        <v>0</v>
      </c>
      <c r="G81" s="13">
        <v>0</v>
      </c>
      <c r="H81" s="13">
        <v>1</v>
      </c>
      <c r="I81" s="13">
        <v>0</v>
      </c>
      <c r="J81" s="42" t="str">
        <f t="shared" si="2"/>
        <v>Bitmap 4</v>
      </c>
    </row>
    <row r="82" spans="1:10" x14ac:dyDescent="0.25">
      <c r="A82" s="39">
        <f t="shared" si="3"/>
        <v>80</v>
      </c>
      <c r="B82" s="13">
        <v>0</v>
      </c>
      <c r="C82" s="13">
        <v>0</v>
      </c>
      <c r="D82" s="13">
        <v>0</v>
      </c>
      <c r="E82" s="13">
        <v>0</v>
      </c>
      <c r="F82" s="13">
        <v>1</v>
      </c>
      <c r="G82" s="13">
        <v>0</v>
      </c>
      <c r="H82" s="13">
        <v>1</v>
      </c>
      <c r="I82" s="13">
        <v>0</v>
      </c>
      <c r="J82" s="42" t="str">
        <f t="shared" si="2"/>
        <v>Bitmap 5</v>
      </c>
    </row>
    <row r="83" spans="1:10" x14ac:dyDescent="0.25">
      <c r="A83" s="39">
        <f t="shared" si="3"/>
        <v>81</v>
      </c>
      <c r="B83" s="13">
        <v>1</v>
      </c>
      <c r="C83" s="13">
        <v>0</v>
      </c>
      <c r="D83" s="13">
        <v>0</v>
      </c>
      <c r="E83" s="13">
        <v>0</v>
      </c>
      <c r="F83" s="13">
        <v>1</v>
      </c>
      <c r="G83" s="13">
        <v>0</v>
      </c>
      <c r="H83" s="13">
        <v>1</v>
      </c>
      <c r="I83" s="13">
        <v>0</v>
      </c>
      <c r="J83" s="42" t="str">
        <f t="shared" ref="J83:J146" si="4">CONCATENATE("Bitmap ",(A83-MOD(A83,16))/16)</f>
        <v>Bitmap 5</v>
      </c>
    </row>
    <row r="84" spans="1:10" x14ac:dyDescent="0.25">
      <c r="A84" s="39">
        <f t="shared" si="3"/>
        <v>82</v>
      </c>
      <c r="B84" s="13">
        <v>0</v>
      </c>
      <c r="C84" s="13">
        <v>1</v>
      </c>
      <c r="D84" s="13">
        <v>0</v>
      </c>
      <c r="E84" s="13">
        <v>0</v>
      </c>
      <c r="F84" s="13">
        <v>1</v>
      </c>
      <c r="G84" s="13">
        <v>0</v>
      </c>
      <c r="H84" s="13">
        <v>1</v>
      </c>
      <c r="I84" s="13">
        <v>0</v>
      </c>
      <c r="J84" s="42" t="str">
        <f t="shared" si="4"/>
        <v>Bitmap 5</v>
      </c>
    </row>
    <row r="85" spans="1:10" x14ac:dyDescent="0.25">
      <c r="A85" s="39">
        <f t="shared" si="3"/>
        <v>83</v>
      </c>
      <c r="B85" s="13">
        <v>1</v>
      </c>
      <c r="C85" s="13">
        <v>1</v>
      </c>
      <c r="D85" s="13">
        <v>0</v>
      </c>
      <c r="E85" s="13">
        <v>0</v>
      </c>
      <c r="F85" s="13">
        <v>1</v>
      </c>
      <c r="G85" s="13">
        <v>0</v>
      </c>
      <c r="H85" s="13">
        <v>1</v>
      </c>
      <c r="I85" s="13">
        <v>0</v>
      </c>
      <c r="J85" s="42" t="str">
        <f t="shared" si="4"/>
        <v>Bitmap 5</v>
      </c>
    </row>
    <row r="86" spans="1:10" x14ac:dyDescent="0.25">
      <c r="A86" s="39">
        <f t="shared" si="3"/>
        <v>84</v>
      </c>
      <c r="B86" s="13">
        <v>0</v>
      </c>
      <c r="C86" s="13">
        <v>0</v>
      </c>
      <c r="D86" s="13">
        <v>1</v>
      </c>
      <c r="E86" s="13">
        <v>0</v>
      </c>
      <c r="F86" s="13">
        <v>1</v>
      </c>
      <c r="G86" s="13">
        <v>0</v>
      </c>
      <c r="H86" s="13">
        <v>1</v>
      </c>
      <c r="I86" s="13">
        <v>0</v>
      </c>
      <c r="J86" s="42" t="str">
        <f t="shared" si="4"/>
        <v>Bitmap 5</v>
      </c>
    </row>
    <row r="87" spans="1:10" x14ac:dyDescent="0.25">
      <c r="A87" s="39">
        <f t="shared" si="3"/>
        <v>85</v>
      </c>
      <c r="B87" s="13">
        <v>1</v>
      </c>
      <c r="C87" s="13">
        <v>0</v>
      </c>
      <c r="D87" s="13">
        <v>1</v>
      </c>
      <c r="E87" s="13">
        <v>0</v>
      </c>
      <c r="F87" s="13">
        <v>1</v>
      </c>
      <c r="G87" s="13">
        <v>0</v>
      </c>
      <c r="H87" s="13">
        <v>1</v>
      </c>
      <c r="I87" s="13">
        <v>0</v>
      </c>
      <c r="J87" s="42" t="str">
        <f t="shared" si="4"/>
        <v>Bitmap 5</v>
      </c>
    </row>
    <row r="88" spans="1:10" x14ac:dyDescent="0.25">
      <c r="A88" s="39">
        <f t="shared" si="3"/>
        <v>86</v>
      </c>
      <c r="B88" s="13">
        <v>0</v>
      </c>
      <c r="C88" s="13">
        <v>1</v>
      </c>
      <c r="D88" s="13">
        <v>1</v>
      </c>
      <c r="E88" s="13">
        <v>0</v>
      </c>
      <c r="F88" s="13">
        <v>1</v>
      </c>
      <c r="G88" s="13">
        <v>0</v>
      </c>
      <c r="H88" s="13">
        <v>1</v>
      </c>
      <c r="I88" s="13">
        <v>0</v>
      </c>
      <c r="J88" s="42" t="str">
        <f t="shared" si="4"/>
        <v>Bitmap 5</v>
      </c>
    </row>
    <row r="89" spans="1:10" x14ac:dyDescent="0.25">
      <c r="A89" s="39">
        <f t="shared" si="3"/>
        <v>87</v>
      </c>
      <c r="B89" s="13">
        <v>1</v>
      </c>
      <c r="C89" s="13">
        <v>1</v>
      </c>
      <c r="D89" s="13">
        <v>1</v>
      </c>
      <c r="E89" s="13">
        <v>1</v>
      </c>
      <c r="F89" s="13">
        <v>1</v>
      </c>
      <c r="G89" s="13">
        <v>0</v>
      </c>
      <c r="H89" s="13">
        <v>1</v>
      </c>
      <c r="I89" s="13">
        <v>0</v>
      </c>
      <c r="J89" s="42" t="str">
        <f t="shared" si="4"/>
        <v>Bitmap 5</v>
      </c>
    </row>
    <row r="90" spans="1:10" x14ac:dyDescent="0.25">
      <c r="A90" s="39">
        <f t="shared" si="3"/>
        <v>88</v>
      </c>
      <c r="B90" s="13">
        <v>0</v>
      </c>
      <c r="C90" s="13">
        <v>0</v>
      </c>
      <c r="D90" s="13">
        <v>0</v>
      </c>
      <c r="E90" s="13">
        <v>1</v>
      </c>
      <c r="F90" s="13">
        <v>1</v>
      </c>
      <c r="G90" s="13">
        <v>0</v>
      </c>
      <c r="H90" s="13">
        <v>1</v>
      </c>
      <c r="I90" s="13">
        <v>0</v>
      </c>
      <c r="J90" s="42" t="str">
        <f t="shared" si="4"/>
        <v>Bitmap 5</v>
      </c>
    </row>
    <row r="91" spans="1:10" x14ac:dyDescent="0.25">
      <c r="A91" s="39">
        <f t="shared" si="3"/>
        <v>89</v>
      </c>
      <c r="B91" s="13">
        <v>1</v>
      </c>
      <c r="C91" s="13">
        <v>0</v>
      </c>
      <c r="D91" s="13">
        <v>0</v>
      </c>
      <c r="E91" s="13">
        <v>1</v>
      </c>
      <c r="F91" s="13">
        <v>1</v>
      </c>
      <c r="G91" s="13">
        <v>0</v>
      </c>
      <c r="H91" s="13">
        <v>1</v>
      </c>
      <c r="I91" s="13">
        <v>0</v>
      </c>
      <c r="J91" s="42" t="str">
        <f t="shared" si="4"/>
        <v>Bitmap 5</v>
      </c>
    </row>
    <row r="92" spans="1:10" x14ac:dyDescent="0.25">
      <c r="A92" s="39">
        <f t="shared" si="3"/>
        <v>90</v>
      </c>
      <c r="B92" s="13">
        <v>0</v>
      </c>
      <c r="C92" s="13">
        <v>1</v>
      </c>
      <c r="D92" s="13">
        <v>0</v>
      </c>
      <c r="E92" s="13">
        <v>1</v>
      </c>
      <c r="F92" s="13">
        <v>1</v>
      </c>
      <c r="G92" s="13">
        <v>0</v>
      </c>
      <c r="H92" s="13">
        <v>1</v>
      </c>
      <c r="I92" s="13">
        <v>0</v>
      </c>
      <c r="J92" s="42" t="str">
        <f t="shared" si="4"/>
        <v>Bitmap 5</v>
      </c>
    </row>
    <row r="93" spans="1:10" x14ac:dyDescent="0.25">
      <c r="A93" s="39">
        <f t="shared" si="3"/>
        <v>91</v>
      </c>
      <c r="B93" s="13">
        <v>1</v>
      </c>
      <c r="C93" s="13">
        <v>1</v>
      </c>
      <c r="D93" s="13">
        <v>0</v>
      </c>
      <c r="E93" s="13">
        <v>1</v>
      </c>
      <c r="F93" s="13">
        <v>1</v>
      </c>
      <c r="G93" s="13">
        <v>0</v>
      </c>
      <c r="H93" s="13">
        <v>1</v>
      </c>
      <c r="I93" s="13">
        <v>0</v>
      </c>
      <c r="J93" s="42" t="str">
        <f t="shared" si="4"/>
        <v>Bitmap 5</v>
      </c>
    </row>
    <row r="94" spans="1:10" x14ac:dyDescent="0.25">
      <c r="A94" s="39">
        <f t="shared" si="3"/>
        <v>92</v>
      </c>
      <c r="B94" s="13">
        <v>0</v>
      </c>
      <c r="C94" s="13">
        <v>0</v>
      </c>
      <c r="D94" s="13">
        <v>1</v>
      </c>
      <c r="E94" s="13">
        <v>1</v>
      </c>
      <c r="F94" s="13">
        <v>1</v>
      </c>
      <c r="G94" s="13">
        <v>0</v>
      </c>
      <c r="H94" s="13">
        <v>1</v>
      </c>
      <c r="I94" s="13">
        <v>0</v>
      </c>
      <c r="J94" s="42" t="str">
        <f t="shared" si="4"/>
        <v>Bitmap 5</v>
      </c>
    </row>
    <row r="95" spans="1:10" x14ac:dyDescent="0.25">
      <c r="A95" s="39">
        <f t="shared" si="3"/>
        <v>93</v>
      </c>
      <c r="B95" s="13">
        <v>1</v>
      </c>
      <c r="C95" s="13">
        <v>0</v>
      </c>
      <c r="D95" s="13">
        <v>1</v>
      </c>
      <c r="E95" s="13">
        <v>1</v>
      </c>
      <c r="F95" s="13">
        <v>1</v>
      </c>
      <c r="G95" s="13">
        <v>0</v>
      </c>
      <c r="H95" s="13">
        <v>1</v>
      </c>
      <c r="I95" s="13">
        <v>0</v>
      </c>
      <c r="J95" s="42" t="str">
        <f t="shared" si="4"/>
        <v>Bitmap 5</v>
      </c>
    </row>
    <row r="96" spans="1:10" x14ac:dyDescent="0.25">
      <c r="A96" s="39">
        <f t="shared" si="3"/>
        <v>94</v>
      </c>
      <c r="B96" s="13">
        <v>0</v>
      </c>
      <c r="C96" s="13">
        <v>1</v>
      </c>
      <c r="D96" s="13">
        <v>1</v>
      </c>
      <c r="E96" s="13">
        <v>1</v>
      </c>
      <c r="F96" s="13">
        <v>1</v>
      </c>
      <c r="G96" s="13">
        <v>0</v>
      </c>
      <c r="H96" s="13">
        <v>1</v>
      </c>
      <c r="I96" s="13">
        <v>0</v>
      </c>
      <c r="J96" s="42" t="str">
        <f t="shared" si="4"/>
        <v>Bitmap 5</v>
      </c>
    </row>
    <row r="97" spans="1:10" x14ac:dyDescent="0.25">
      <c r="A97" s="39">
        <f t="shared" si="3"/>
        <v>95</v>
      </c>
      <c r="B97" s="13">
        <v>1</v>
      </c>
      <c r="C97" s="13">
        <v>1</v>
      </c>
      <c r="D97" s="13">
        <v>1</v>
      </c>
      <c r="E97" s="13">
        <v>1</v>
      </c>
      <c r="F97" s="13">
        <v>1</v>
      </c>
      <c r="G97" s="13">
        <v>0</v>
      </c>
      <c r="H97" s="13">
        <v>1</v>
      </c>
      <c r="I97" s="13">
        <v>0</v>
      </c>
      <c r="J97" s="42" t="str">
        <f t="shared" si="4"/>
        <v>Bitmap 5</v>
      </c>
    </row>
    <row r="98" spans="1:10" x14ac:dyDescent="0.25">
      <c r="A98" s="39">
        <f t="shared" si="3"/>
        <v>96</v>
      </c>
      <c r="B98" s="45">
        <v>0</v>
      </c>
      <c r="C98" s="45">
        <v>0</v>
      </c>
      <c r="D98" s="45">
        <v>0</v>
      </c>
      <c r="E98" s="45">
        <v>0</v>
      </c>
      <c r="F98" s="45">
        <v>0</v>
      </c>
      <c r="G98" s="45">
        <v>1</v>
      </c>
      <c r="H98" s="45">
        <v>1</v>
      </c>
      <c r="I98" s="45">
        <v>0</v>
      </c>
      <c r="J98" s="42" t="str">
        <f t="shared" si="4"/>
        <v>Bitmap 6</v>
      </c>
    </row>
    <row r="99" spans="1:10" x14ac:dyDescent="0.25">
      <c r="A99" s="39">
        <f t="shared" si="3"/>
        <v>97</v>
      </c>
      <c r="B99" s="13">
        <v>1</v>
      </c>
      <c r="C99" s="13">
        <v>0</v>
      </c>
      <c r="D99" s="13">
        <v>0</v>
      </c>
      <c r="E99" s="13">
        <v>0</v>
      </c>
      <c r="F99" s="13">
        <v>0</v>
      </c>
      <c r="G99" s="13">
        <v>1</v>
      </c>
      <c r="H99" s="13">
        <v>1</v>
      </c>
      <c r="I99" s="13">
        <v>0</v>
      </c>
      <c r="J99" s="42" t="str">
        <f t="shared" si="4"/>
        <v>Bitmap 6</v>
      </c>
    </row>
    <row r="100" spans="1:10" x14ac:dyDescent="0.25">
      <c r="A100" s="39">
        <f t="shared" si="3"/>
        <v>98</v>
      </c>
      <c r="B100" s="13">
        <v>0</v>
      </c>
      <c r="C100" s="13">
        <v>1</v>
      </c>
      <c r="D100" s="13">
        <v>0</v>
      </c>
      <c r="E100" s="13">
        <v>0</v>
      </c>
      <c r="F100" s="13">
        <v>0</v>
      </c>
      <c r="G100" s="13">
        <v>1</v>
      </c>
      <c r="H100" s="13">
        <v>1</v>
      </c>
      <c r="I100" s="13">
        <v>0</v>
      </c>
      <c r="J100" s="42" t="str">
        <f t="shared" si="4"/>
        <v>Bitmap 6</v>
      </c>
    </row>
    <row r="101" spans="1:10" x14ac:dyDescent="0.25">
      <c r="A101" s="39">
        <f t="shared" si="3"/>
        <v>99</v>
      </c>
      <c r="B101" s="13">
        <v>1</v>
      </c>
      <c r="C101" s="13">
        <v>1</v>
      </c>
      <c r="D101" s="13">
        <v>0</v>
      </c>
      <c r="E101" s="13">
        <v>0</v>
      </c>
      <c r="F101" s="13">
        <v>0</v>
      </c>
      <c r="G101" s="13">
        <v>1</v>
      </c>
      <c r="H101" s="13">
        <v>1</v>
      </c>
      <c r="I101" s="13">
        <v>0</v>
      </c>
      <c r="J101" s="42" t="str">
        <f t="shared" si="4"/>
        <v>Bitmap 6</v>
      </c>
    </row>
    <row r="102" spans="1:10" x14ac:dyDescent="0.25">
      <c r="A102" s="39">
        <f t="shared" si="3"/>
        <v>100</v>
      </c>
      <c r="B102" s="13">
        <v>0</v>
      </c>
      <c r="C102" s="13">
        <v>0</v>
      </c>
      <c r="D102" s="13">
        <v>1</v>
      </c>
      <c r="E102" s="13">
        <v>0</v>
      </c>
      <c r="F102" s="13">
        <v>0</v>
      </c>
      <c r="G102" s="13">
        <v>1</v>
      </c>
      <c r="H102" s="13">
        <v>1</v>
      </c>
      <c r="I102" s="13">
        <v>0</v>
      </c>
      <c r="J102" s="42" t="str">
        <f t="shared" si="4"/>
        <v>Bitmap 6</v>
      </c>
    </row>
    <row r="103" spans="1:10" x14ac:dyDescent="0.25">
      <c r="A103" s="39">
        <f t="shared" si="3"/>
        <v>101</v>
      </c>
      <c r="B103" s="13">
        <v>1</v>
      </c>
      <c r="C103" s="13">
        <v>0</v>
      </c>
      <c r="D103" s="13">
        <v>1</v>
      </c>
      <c r="E103" s="13">
        <v>0</v>
      </c>
      <c r="F103" s="13">
        <v>0</v>
      </c>
      <c r="G103" s="13">
        <v>1</v>
      </c>
      <c r="H103" s="13">
        <v>1</v>
      </c>
      <c r="I103" s="13">
        <v>0</v>
      </c>
      <c r="J103" s="42" t="str">
        <f t="shared" si="4"/>
        <v>Bitmap 6</v>
      </c>
    </row>
    <row r="104" spans="1:10" x14ac:dyDescent="0.25">
      <c r="A104" s="39">
        <f t="shared" si="3"/>
        <v>102</v>
      </c>
      <c r="B104" s="13">
        <v>0</v>
      </c>
      <c r="C104" s="13">
        <v>1</v>
      </c>
      <c r="D104" s="13">
        <v>1</v>
      </c>
      <c r="E104" s="13">
        <v>0</v>
      </c>
      <c r="F104" s="13">
        <v>0</v>
      </c>
      <c r="G104" s="13">
        <v>1</v>
      </c>
      <c r="H104" s="13">
        <v>1</v>
      </c>
      <c r="I104" s="13">
        <v>0</v>
      </c>
      <c r="J104" s="42" t="str">
        <f t="shared" si="4"/>
        <v>Bitmap 6</v>
      </c>
    </row>
    <row r="105" spans="1:10" x14ac:dyDescent="0.25">
      <c r="A105" s="39">
        <f t="shared" si="3"/>
        <v>103</v>
      </c>
      <c r="B105" s="13">
        <v>1</v>
      </c>
      <c r="C105" s="13">
        <v>1</v>
      </c>
      <c r="D105" s="13">
        <v>1</v>
      </c>
      <c r="E105" s="13">
        <v>1</v>
      </c>
      <c r="F105" s="13">
        <v>0</v>
      </c>
      <c r="G105" s="13">
        <v>1</v>
      </c>
      <c r="H105" s="13">
        <v>1</v>
      </c>
      <c r="I105" s="13">
        <v>0</v>
      </c>
      <c r="J105" s="42" t="str">
        <f t="shared" si="4"/>
        <v>Bitmap 6</v>
      </c>
    </row>
    <row r="106" spans="1:10" x14ac:dyDescent="0.25">
      <c r="A106" s="39">
        <f t="shared" si="3"/>
        <v>104</v>
      </c>
      <c r="B106" s="13">
        <v>0</v>
      </c>
      <c r="C106" s="13">
        <v>0</v>
      </c>
      <c r="D106" s="13">
        <v>0</v>
      </c>
      <c r="E106" s="13">
        <v>1</v>
      </c>
      <c r="F106" s="13">
        <v>0</v>
      </c>
      <c r="G106" s="13">
        <v>1</v>
      </c>
      <c r="H106" s="13">
        <v>1</v>
      </c>
      <c r="I106" s="13">
        <v>0</v>
      </c>
      <c r="J106" s="42" t="str">
        <f t="shared" si="4"/>
        <v>Bitmap 6</v>
      </c>
    </row>
    <row r="107" spans="1:10" x14ac:dyDescent="0.25">
      <c r="A107" s="39">
        <f t="shared" si="3"/>
        <v>105</v>
      </c>
      <c r="B107" s="13">
        <v>1</v>
      </c>
      <c r="C107" s="13">
        <v>0</v>
      </c>
      <c r="D107" s="13">
        <v>0</v>
      </c>
      <c r="E107" s="13">
        <v>1</v>
      </c>
      <c r="F107" s="13">
        <v>0</v>
      </c>
      <c r="G107" s="13">
        <v>1</v>
      </c>
      <c r="H107" s="13">
        <v>1</v>
      </c>
      <c r="I107" s="13">
        <v>0</v>
      </c>
      <c r="J107" s="42" t="str">
        <f t="shared" si="4"/>
        <v>Bitmap 6</v>
      </c>
    </row>
    <row r="108" spans="1:10" x14ac:dyDescent="0.25">
      <c r="A108" s="39">
        <f t="shared" si="3"/>
        <v>106</v>
      </c>
      <c r="B108" s="13">
        <v>0</v>
      </c>
      <c r="C108" s="13">
        <v>1</v>
      </c>
      <c r="D108" s="13">
        <v>0</v>
      </c>
      <c r="E108" s="13">
        <v>1</v>
      </c>
      <c r="F108" s="13">
        <v>0</v>
      </c>
      <c r="G108" s="13">
        <v>1</v>
      </c>
      <c r="H108" s="13">
        <v>1</v>
      </c>
      <c r="I108" s="13">
        <v>0</v>
      </c>
      <c r="J108" s="42" t="str">
        <f t="shared" si="4"/>
        <v>Bitmap 6</v>
      </c>
    </row>
    <row r="109" spans="1:10" x14ac:dyDescent="0.25">
      <c r="A109" s="39">
        <f t="shared" si="3"/>
        <v>107</v>
      </c>
      <c r="B109" s="13">
        <v>1</v>
      </c>
      <c r="C109" s="13">
        <v>1</v>
      </c>
      <c r="D109" s="13">
        <v>0</v>
      </c>
      <c r="E109" s="13">
        <v>1</v>
      </c>
      <c r="F109" s="13">
        <v>0</v>
      </c>
      <c r="G109" s="13">
        <v>1</v>
      </c>
      <c r="H109" s="13">
        <v>1</v>
      </c>
      <c r="I109" s="13">
        <v>0</v>
      </c>
      <c r="J109" s="42" t="str">
        <f t="shared" si="4"/>
        <v>Bitmap 6</v>
      </c>
    </row>
    <row r="110" spans="1:10" x14ac:dyDescent="0.25">
      <c r="A110" s="39">
        <f t="shared" si="3"/>
        <v>108</v>
      </c>
      <c r="B110" s="13">
        <v>0</v>
      </c>
      <c r="C110" s="13">
        <v>0</v>
      </c>
      <c r="D110" s="13">
        <v>1</v>
      </c>
      <c r="E110" s="13">
        <v>1</v>
      </c>
      <c r="F110" s="13">
        <v>0</v>
      </c>
      <c r="G110" s="13">
        <v>1</v>
      </c>
      <c r="H110" s="13">
        <v>1</v>
      </c>
      <c r="I110" s="13">
        <v>0</v>
      </c>
      <c r="J110" s="42" t="str">
        <f t="shared" si="4"/>
        <v>Bitmap 6</v>
      </c>
    </row>
    <row r="111" spans="1:10" x14ac:dyDescent="0.25">
      <c r="A111" s="39">
        <f t="shared" si="3"/>
        <v>109</v>
      </c>
      <c r="B111" s="13">
        <v>1</v>
      </c>
      <c r="C111" s="13">
        <v>0</v>
      </c>
      <c r="D111" s="13">
        <v>1</v>
      </c>
      <c r="E111" s="13">
        <v>1</v>
      </c>
      <c r="F111" s="13">
        <v>0</v>
      </c>
      <c r="G111" s="13">
        <v>1</v>
      </c>
      <c r="H111" s="13">
        <v>1</v>
      </c>
      <c r="I111" s="13">
        <v>0</v>
      </c>
      <c r="J111" s="42" t="str">
        <f t="shared" si="4"/>
        <v>Bitmap 6</v>
      </c>
    </row>
    <row r="112" spans="1:10" x14ac:dyDescent="0.25">
      <c r="A112" s="39">
        <f t="shared" si="3"/>
        <v>110</v>
      </c>
      <c r="B112" s="13">
        <v>0</v>
      </c>
      <c r="C112" s="13">
        <v>1</v>
      </c>
      <c r="D112" s="13">
        <v>1</v>
      </c>
      <c r="E112" s="13">
        <v>1</v>
      </c>
      <c r="F112" s="13">
        <v>0</v>
      </c>
      <c r="G112" s="13">
        <v>1</v>
      </c>
      <c r="H112" s="13">
        <v>1</v>
      </c>
      <c r="I112" s="13">
        <v>0</v>
      </c>
      <c r="J112" s="42" t="str">
        <f t="shared" si="4"/>
        <v>Bitmap 6</v>
      </c>
    </row>
    <row r="113" spans="1:10" x14ac:dyDescent="0.25">
      <c r="A113" s="39">
        <f t="shared" si="3"/>
        <v>111</v>
      </c>
      <c r="B113" s="13">
        <v>1</v>
      </c>
      <c r="C113" s="13">
        <v>1</v>
      </c>
      <c r="D113" s="13">
        <v>1</v>
      </c>
      <c r="E113" s="13">
        <v>1</v>
      </c>
      <c r="F113" s="13">
        <v>0</v>
      </c>
      <c r="G113" s="13">
        <v>1</v>
      </c>
      <c r="H113" s="13">
        <v>1</v>
      </c>
      <c r="I113" s="13">
        <v>0</v>
      </c>
      <c r="J113" s="42" t="str">
        <f t="shared" si="4"/>
        <v>Bitmap 6</v>
      </c>
    </row>
    <row r="114" spans="1:10" x14ac:dyDescent="0.25">
      <c r="A114" s="39">
        <f t="shared" si="3"/>
        <v>112</v>
      </c>
      <c r="B114" s="13">
        <v>0</v>
      </c>
      <c r="C114" s="13">
        <v>0</v>
      </c>
      <c r="D114" s="13">
        <v>0</v>
      </c>
      <c r="E114" s="13">
        <v>0</v>
      </c>
      <c r="F114" s="13">
        <v>1</v>
      </c>
      <c r="G114" s="13">
        <v>1</v>
      </c>
      <c r="H114" s="13">
        <v>1</v>
      </c>
      <c r="I114" s="13">
        <v>0</v>
      </c>
      <c r="J114" s="42" t="str">
        <f t="shared" si="4"/>
        <v>Bitmap 7</v>
      </c>
    </row>
    <row r="115" spans="1:10" x14ac:dyDescent="0.25">
      <c r="A115" s="39">
        <f t="shared" si="3"/>
        <v>113</v>
      </c>
      <c r="B115" s="13">
        <v>1</v>
      </c>
      <c r="C115" s="13">
        <v>0</v>
      </c>
      <c r="D115" s="13">
        <v>0</v>
      </c>
      <c r="E115" s="13">
        <v>0</v>
      </c>
      <c r="F115" s="13">
        <v>1</v>
      </c>
      <c r="G115" s="13">
        <v>1</v>
      </c>
      <c r="H115" s="13">
        <v>1</v>
      </c>
      <c r="I115" s="13">
        <v>0</v>
      </c>
      <c r="J115" s="42" t="str">
        <f t="shared" si="4"/>
        <v>Bitmap 7</v>
      </c>
    </row>
    <row r="116" spans="1:10" x14ac:dyDescent="0.25">
      <c r="A116" s="39">
        <f t="shared" si="3"/>
        <v>114</v>
      </c>
      <c r="B116" s="13">
        <v>0</v>
      </c>
      <c r="C116" s="13">
        <v>1</v>
      </c>
      <c r="D116" s="13">
        <v>0</v>
      </c>
      <c r="E116" s="13">
        <v>0</v>
      </c>
      <c r="F116" s="13">
        <v>1</v>
      </c>
      <c r="G116" s="13">
        <v>1</v>
      </c>
      <c r="H116" s="13">
        <v>1</v>
      </c>
      <c r="I116" s="13">
        <v>0</v>
      </c>
      <c r="J116" s="42" t="str">
        <f t="shared" si="4"/>
        <v>Bitmap 7</v>
      </c>
    </row>
    <row r="117" spans="1:10" x14ac:dyDescent="0.25">
      <c r="A117" s="39">
        <f t="shared" si="3"/>
        <v>115</v>
      </c>
      <c r="B117" s="13">
        <v>1</v>
      </c>
      <c r="C117" s="13">
        <v>1</v>
      </c>
      <c r="D117" s="13">
        <v>0</v>
      </c>
      <c r="E117" s="13">
        <v>0</v>
      </c>
      <c r="F117" s="13">
        <v>1</v>
      </c>
      <c r="G117" s="13">
        <v>1</v>
      </c>
      <c r="H117" s="13">
        <v>1</v>
      </c>
      <c r="I117" s="13">
        <v>0</v>
      </c>
      <c r="J117" s="42" t="str">
        <f t="shared" si="4"/>
        <v>Bitmap 7</v>
      </c>
    </row>
    <row r="118" spans="1:10" x14ac:dyDescent="0.25">
      <c r="A118" s="39">
        <f t="shared" si="3"/>
        <v>116</v>
      </c>
      <c r="B118" s="13">
        <v>0</v>
      </c>
      <c r="C118" s="13">
        <v>0</v>
      </c>
      <c r="D118" s="13">
        <v>1</v>
      </c>
      <c r="E118" s="13">
        <v>0</v>
      </c>
      <c r="F118" s="13">
        <v>1</v>
      </c>
      <c r="G118" s="13">
        <v>1</v>
      </c>
      <c r="H118" s="13">
        <v>1</v>
      </c>
      <c r="I118" s="13">
        <v>0</v>
      </c>
      <c r="J118" s="42" t="str">
        <f t="shared" si="4"/>
        <v>Bitmap 7</v>
      </c>
    </row>
    <row r="119" spans="1:10" x14ac:dyDescent="0.25">
      <c r="A119" s="39">
        <f t="shared" si="3"/>
        <v>117</v>
      </c>
      <c r="B119" s="13">
        <v>1</v>
      </c>
      <c r="C119" s="13">
        <v>0</v>
      </c>
      <c r="D119" s="13">
        <v>1</v>
      </c>
      <c r="E119" s="13">
        <v>0</v>
      </c>
      <c r="F119" s="13">
        <v>1</v>
      </c>
      <c r="G119" s="13">
        <v>1</v>
      </c>
      <c r="H119" s="13">
        <v>1</v>
      </c>
      <c r="I119" s="13">
        <v>0</v>
      </c>
      <c r="J119" s="42" t="str">
        <f t="shared" si="4"/>
        <v>Bitmap 7</v>
      </c>
    </row>
    <row r="120" spans="1:10" x14ac:dyDescent="0.25">
      <c r="A120" s="39">
        <f t="shared" si="3"/>
        <v>118</v>
      </c>
      <c r="B120" s="13">
        <v>0</v>
      </c>
      <c r="C120" s="13">
        <v>1</v>
      </c>
      <c r="D120" s="13">
        <v>1</v>
      </c>
      <c r="E120" s="13">
        <v>0</v>
      </c>
      <c r="F120" s="13">
        <v>1</v>
      </c>
      <c r="G120" s="13">
        <v>1</v>
      </c>
      <c r="H120" s="13">
        <v>1</v>
      </c>
      <c r="I120" s="13">
        <v>0</v>
      </c>
      <c r="J120" s="42" t="str">
        <f t="shared" si="4"/>
        <v>Bitmap 7</v>
      </c>
    </row>
    <row r="121" spans="1:10" x14ac:dyDescent="0.25">
      <c r="A121" s="39">
        <f t="shared" si="3"/>
        <v>119</v>
      </c>
      <c r="B121" s="13">
        <v>1</v>
      </c>
      <c r="C121" s="13">
        <v>1</v>
      </c>
      <c r="D121" s="13">
        <v>1</v>
      </c>
      <c r="E121" s="13">
        <v>1</v>
      </c>
      <c r="F121" s="13">
        <v>1</v>
      </c>
      <c r="G121" s="13">
        <v>1</v>
      </c>
      <c r="H121" s="13">
        <v>1</v>
      </c>
      <c r="I121" s="13">
        <v>0</v>
      </c>
      <c r="J121" s="42" t="str">
        <f t="shared" si="4"/>
        <v>Bitmap 7</v>
      </c>
    </row>
    <row r="122" spans="1:10" x14ac:dyDescent="0.25">
      <c r="A122" s="39">
        <f t="shared" si="3"/>
        <v>120</v>
      </c>
      <c r="B122" s="13">
        <v>0</v>
      </c>
      <c r="C122" s="13">
        <v>0</v>
      </c>
      <c r="D122" s="13">
        <v>0</v>
      </c>
      <c r="E122" s="13">
        <v>1</v>
      </c>
      <c r="F122" s="13">
        <v>1</v>
      </c>
      <c r="G122" s="13">
        <v>1</v>
      </c>
      <c r="H122" s="13">
        <v>1</v>
      </c>
      <c r="I122" s="13">
        <v>0</v>
      </c>
      <c r="J122" s="42" t="str">
        <f t="shared" si="4"/>
        <v>Bitmap 7</v>
      </c>
    </row>
    <row r="123" spans="1:10" x14ac:dyDescent="0.25">
      <c r="A123" s="39">
        <f t="shared" si="3"/>
        <v>121</v>
      </c>
      <c r="B123" s="13">
        <v>1</v>
      </c>
      <c r="C123" s="13">
        <v>0</v>
      </c>
      <c r="D123" s="13">
        <v>0</v>
      </c>
      <c r="E123" s="13">
        <v>1</v>
      </c>
      <c r="F123" s="13">
        <v>1</v>
      </c>
      <c r="G123" s="13">
        <v>1</v>
      </c>
      <c r="H123" s="13">
        <v>1</v>
      </c>
      <c r="I123" s="13">
        <v>0</v>
      </c>
      <c r="J123" s="42" t="str">
        <f t="shared" si="4"/>
        <v>Bitmap 7</v>
      </c>
    </row>
    <row r="124" spans="1:10" x14ac:dyDescent="0.25">
      <c r="A124" s="39">
        <f t="shared" si="3"/>
        <v>122</v>
      </c>
      <c r="B124" s="13">
        <v>0</v>
      </c>
      <c r="C124" s="13">
        <v>1</v>
      </c>
      <c r="D124" s="13">
        <v>0</v>
      </c>
      <c r="E124" s="13">
        <v>1</v>
      </c>
      <c r="F124" s="13">
        <v>1</v>
      </c>
      <c r="G124" s="13">
        <v>1</v>
      </c>
      <c r="H124" s="13">
        <v>1</v>
      </c>
      <c r="I124" s="13">
        <v>0</v>
      </c>
      <c r="J124" s="42" t="str">
        <f t="shared" si="4"/>
        <v>Bitmap 7</v>
      </c>
    </row>
    <row r="125" spans="1:10" x14ac:dyDescent="0.25">
      <c r="A125" s="39">
        <f t="shared" si="3"/>
        <v>123</v>
      </c>
      <c r="B125" s="13">
        <v>1</v>
      </c>
      <c r="C125" s="13">
        <v>1</v>
      </c>
      <c r="D125" s="13">
        <v>0</v>
      </c>
      <c r="E125" s="13">
        <v>1</v>
      </c>
      <c r="F125" s="13">
        <v>1</v>
      </c>
      <c r="G125" s="13">
        <v>1</v>
      </c>
      <c r="H125" s="13">
        <v>1</v>
      </c>
      <c r="I125" s="13">
        <v>0</v>
      </c>
      <c r="J125" s="42" t="str">
        <f t="shared" si="4"/>
        <v>Bitmap 7</v>
      </c>
    </row>
    <row r="126" spans="1:10" x14ac:dyDescent="0.25">
      <c r="A126" s="39">
        <f t="shared" si="3"/>
        <v>124</v>
      </c>
      <c r="B126" s="13">
        <v>0</v>
      </c>
      <c r="C126" s="13">
        <v>0</v>
      </c>
      <c r="D126" s="13">
        <v>1</v>
      </c>
      <c r="E126" s="13">
        <v>1</v>
      </c>
      <c r="F126" s="13">
        <v>1</v>
      </c>
      <c r="G126" s="13">
        <v>1</v>
      </c>
      <c r="H126" s="13">
        <v>1</v>
      </c>
      <c r="I126" s="13">
        <v>0</v>
      </c>
      <c r="J126" s="42" t="str">
        <f t="shared" si="4"/>
        <v>Bitmap 7</v>
      </c>
    </row>
    <row r="127" spans="1:10" x14ac:dyDescent="0.25">
      <c r="A127" s="39">
        <f t="shared" si="3"/>
        <v>125</v>
      </c>
      <c r="B127" s="13">
        <v>1</v>
      </c>
      <c r="C127" s="13">
        <v>0</v>
      </c>
      <c r="D127" s="13">
        <v>1</v>
      </c>
      <c r="E127" s="13">
        <v>1</v>
      </c>
      <c r="F127" s="13">
        <v>1</v>
      </c>
      <c r="G127" s="13">
        <v>1</v>
      </c>
      <c r="H127" s="13">
        <v>1</v>
      </c>
      <c r="I127" s="13">
        <v>0</v>
      </c>
      <c r="J127" s="42" t="str">
        <f t="shared" si="4"/>
        <v>Bitmap 7</v>
      </c>
    </row>
    <row r="128" spans="1:10" x14ac:dyDescent="0.25">
      <c r="A128" s="39">
        <f t="shared" si="3"/>
        <v>126</v>
      </c>
      <c r="B128" s="13">
        <v>0</v>
      </c>
      <c r="C128" s="13">
        <v>1</v>
      </c>
      <c r="D128" s="13">
        <v>1</v>
      </c>
      <c r="E128" s="13">
        <v>1</v>
      </c>
      <c r="F128" s="13">
        <v>1</v>
      </c>
      <c r="G128" s="13">
        <v>1</v>
      </c>
      <c r="H128" s="13">
        <v>1</v>
      </c>
      <c r="I128" s="13">
        <v>0</v>
      </c>
      <c r="J128" s="42" t="str">
        <f t="shared" si="4"/>
        <v>Bitmap 7</v>
      </c>
    </row>
    <row r="129" spans="1:10" x14ac:dyDescent="0.25">
      <c r="A129" s="39">
        <f t="shared" si="3"/>
        <v>127</v>
      </c>
      <c r="B129" s="13">
        <v>1</v>
      </c>
      <c r="C129" s="13">
        <v>1</v>
      </c>
      <c r="D129" s="13">
        <v>1</v>
      </c>
      <c r="E129" s="13">
        <v>1</v>
      </c>
      <c r="F129" s="13">
        <v>1</v>
      </c>
      <c r="G129" s="13">
        <v>1</v>
      </c>
      <c r="H129" s="13">
        <v>1</v>
      </c>
      <c r="I129" s="13">
        <v>0</v>
      </c>
      <c r="J129" s="42" t="str">
        <f t="shared" si="4"/>
        <v>Bitmap 7</v>
      </c>
    </row>
    <row r="130" spans="1:10" x14ac:dyDescent="0.25">
      <c r="A130" s="39">
        <f t="shared" si="3"/>
        <v>128</v>
      </c>
      <c r="B130" s="45">
        <v>0</v>
      </c>
      <c r="C130" s="45">
        <v>0</v>
      </c>
      <c r="D130" s="45">
        <v>0</v>
      </c>
      <c r="E130" s="45">
        <v>0</v>
      </c>
      <c r="F130" s="45">
        <v>0</v>
      </c>
      <c r="G130" s="45">
        <v>0</v>
      </c>
      <c r="H130" s="45">
        <v>0</v>
      </c>
      <c r="I130" s="45">
        <v>1</v>
      </c>
      <c r="J130" s="42" t="str">
        <f t="shared" si="4"/>
        <v>Bitmap 8</v>
      </c>
    </row>
    <row r="131" spans="1:10" x14ac:dyDescent="0.25">
      <c r="A131" s="39">
        <f t="shared" si="3"/>
        <v>129</v>
      </c>
      <c r="B131" s="13">
        <v>1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1</v>
      </c>
      <c r="J131" s="42" t="str">
        <f t="shared" si="4"/>
        <v>Bitmap 8</v>
      </c>
    </row>
    <row r="132" spans="1:10" x14ac:dyDescent="0.25">
      <c r="A132" s="39">
        <f t="shared" ref="A132:A195" si="5">A131+1</f>
        <v>130</v>
      </c>
      <c r="B132" s="13">
        <v>0</v>
      </c>
      <c r="C132" s="13">
        <v>1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1</v>
      </c>
      <c r="J132" s="42" t="str">
        <f t="shared" si="4"/>
        <v>Bitmap 8</v>
      </c>
    </row>
    <row r="133" spans="1:10" x14ac:dyDescent="0.25">
      <c r="A133" s="39">
        <f t="shared" si="5"/>
        <v>131</v>
      </c>
      <c r="B133" s="13">
        <v>1</v>
      </c>
      <c r="C133" s="13">
        <v>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1</v>
      </c>
      <c r="J133" s="42" t="str">
        <f t="shared" si="4"/>
        <v>Bitmap 8</v>
      </c>
    </row>
    <row r="134" spans="1:10" x14ac:dyDescent="0.25">
      <c r="A134" s="39">
        <f t="shared" si="5"/>
        <v>132</v>
      </c>
      <c r="B134" s="13">
        <v>0</v>
      </c>
      <c r="C134" s="13">
        <v>0</v>
      </c>
      <c r="D134" s="13">
        <v>1</v>
      </c>
      <c r="E134" s="13">
        <v>0</v>
      </c>
      <c r="F134" s="13">
        <v>0</v>
      </c>
      <c r="G134" s="13">
        <v>0</v>
      </c>
      <c r="H134" s="13">
        <v>0</v>
      </c>
      <c r="I134" s="13">
        <v>1</v>
      </c>
      <c r="J134" s="42" t="str">
        <f t="shared" si="4"/>
        <v>Bitmap 8</v>
      </c>
    </row>
    <row r="135" spans="1:10" x14ac:dyDescent="0.25">
      <c r="A135" s="39">
        <f t="shared" si="5"/>
        <v>133</v>
      </c>
      <c r="B135" s="13">
        <v>1</v>
      </c>
      <c r="C135" s="13">
        <v>0</v>
      </c>
      <c r="D135" s="13">
        <v>1</v>
      </c>
      <c r="E135" s="13">
        <v>0</v>
      </c>
      <c r="F135" s="13">
        <v>0</v>
      </c>
      <c r="G135" s="13">
        <v>0</v>
      </c>
      <c r="H135" s="13">
        <v>0</v>
      </c>
      <c r="I135" s="13">
        <v>1</v>
      </c>
      <c r="J135" s="42" t="str">
        <f t="shared" si="4"/>
        <v>Bitmap 8</v>
      </c>
    </row>
    <row r="136" spans="1:10" x14ac:dyDescent="0.25">
      <c r="A136" s="39">
        <f t="shared" si="5"/>
        <v>134</v>
      </c>
      <c r="B136" s="13">
        <v>0</v>
      </c>
      <c r="C136" s="13">
        <v>1</v>
      </c>
      <c r="D136" s="13">
        <v>1</v>
      </c>
      <c r="E136" s="13">
        <v>0</v>
      </c>
      <c r="F136" s="13">
        <v>0</v>
      </c>
      <c r="G136" s="13">
        <v>0</v>
      </c>
      <c r="H136" s="13">
        <v>0</v>
      </c>
      <c r="I136" s="13">
        <v>1</v>
      </c>
      <c r="J136" s="42" t="str">
        <f t="shared" si="4"/>
        <v>Bitmap 8</v>
      </c>
    </row>
    <row r="137" spans="1:10" x14ac:dyDescent="0.25">
      <c r="A137" s="39">
        <f t="shared" si="5"/>
        <v>135</v>
      </c>
      <c r="B137" s="13">
        <v>1</v>
      </c>
      <c r="C137" s="13">
        <v>1</v>
      </c>
      <c r="D137" s="13">
        <v>1</v>
      </c>
      <c r="E137" s="13">
        <v>1</v>
      </c>
      <c r="F137" s="13">
        <v>0</v>
      </c>
      <c r="G137" s="13">
        <v>0</v>
      </c>
      <c r="H137" s="13">
        <v>0</v>
      </c>
      <c r="I137" s="13">
        <v>1</v>
      </c>
      <c r="J137" s="42" t="str">
        <f t="shared" si="4"/>
        <v>Bitmap 8</v>
      </c>
    </row>
    <row r="138" spans="1:10" x14ac:dyDescent="0.25">
      <c r="A138" s="39">
        <f t="shared" si="5"/>
        <v>136</v>
      </c>
      <c r="B138" s="13">
        <v>0</v>
      </c>
      <c r="C138" s="13">
        <v>0</v>
      </c>
      <c r="D138" s="13">
        <v>0</v>
      </c>
      <c r="E138" s="13">
        <v>1</v>
      </c>
      <c r="F138" s="13">
        <v>0</v>
      </c>
      <c r="G138" s="13">
        <v>0</v>
      </c>
      <c r="H138" s="13">
        <v>0</v>
      </c>
      <c r="I138" s="13">
        <v>1</v>
      </c>
      <c r="J138" s="42" t="str">
        <f t="shared" si="4"/>
        <v>Bitmap 8</v>
      </c>
    </row>
    <row r="139" spans="1:10" x14ac:dyDescent="0.25">
      <c r="A139" s="39">
        <f t="shared" si="5"/>
        <v>137</v>
      </c>
      <c r="B139" s="13">
        <v>1</v>
      </c>
      <c r="C139" s="13">
        <v>0</v>
      </c>
      <c r="D139" s="13">
        <v>0</v>
      </c>
      <c r="E139" s="13">
        <v>1</v>
      </c>
      <c r="F139" s="13">
        <v>0</v>
      </c>
      <c r="G139" s="13">
        <v>0</v>
      </c>
      <c r="H139" s="13">
        <v>0</v>
      </c>
      <c r="I139" s="13">
        <v>1</v>
      </c>
      <c r="J139" s="42" t="str">
        <f t="shared" si="4"/>
        <v>Bitmap 8</v>
      </c>
    </row>
    <row r="140" spans="1:10" x14ac:dyDescent="0.25">
      <c r="A140" s="39">
        <f t="shared" si="5"/>
        <v>138</v>
      </c>
      <c r="B140" s="13">
        <v>0</v>
      </c>
      <c r="C140" s="13">
        <v>1</v>
      </c>
      <c r="D140" s="13">
        <v>0</v>
      </c>
      <c r="E140" s="13">
        <v>1</v>
      </c>
      <c r="F140" s="13">
        <v>0</v>
      </c>
      <c r="G140" s="13">
        <v>0</v>
      </c>
      <c r="H140" s="13">
        <v>0</v>
      </c>
      <c r="I140" s="13">
        <v>1</v>
      </c>
      <c r="J140" s="42" t="str">
        <f t="shared" si="4"/>
        <v>Bitmap 8</v>
      </c>
    </row>
    <row r="141" spans="1:10" x14ac:dyDescent="0.25">
      <c r="A141" s="39">
        <f t="shared" si="5"/>
        <v>139</v>
      </c>
      <c r="B141" s="13">
        <v>1</v>
      </c>
      <c r="C141" s="13">
        <v>1</v>
      </c>
      <c r="D141" s="13">
        <v>0</v>
      </c>
      <c r="E141" s="13">
        <v>1</v>
      </c>
      <c r="F141" s="13">
        <v>0</v>
      </c>
      <c r="G141" s="13">
        <v>0</v>
      </c>
      <c r="H141" s="13">
        <v>0</v>
      </c>
      <c r="I141" s="13">
        <v>1</v>
      </c>
      <c r="J141" s="42" t="str">
        <f t="shared" si="4"/>
        <v>Bitmap 8</v>
      </c>
    </row>
    <row r="142" spans="1:10" x14ac:dyDescent="0.25">
      <c r="A142" s="39">
        <f t="shared" si="5"/>
        <v>140</v>
      </c>
      <c r="B142" s="13">
        <v>0</v>
      </c>
      <c r="C142" s="13">
        <v>0</v>
      </c>
      <c r="D142" s="13">
        <v>1</v>
      </c>
      <c r="E142" s="13">
        <v>1</v>
      </c>
      <c r="F142" s="13">
        <v>0</v>
      </c>
      <c r="G142" s="13">
        <v>0</v>
      </c>
      <c r="H142" s="13">
        <v>0</v>
      </c>
      <c r="I142" s="13">
        <v>1</v>
      </c>
      <c r="J142" s="42" t="str">
        <f t="shared" si="4"/>
        <v>Bitmap 8</v>
      </c>
    </row>
    <row r="143" spans="1:10" x14ac:dyDescent="0.25">
      <c r="A143" s="39">
        <f t="shared" si="5"/>
        <v>141</v>
      </c>
      <c r="B143" s="13">
        <v>1</v>
      </c>
      <c r="C143" s="13">
        <v>0</v>
      </c>
      <c r="D143" s="13">
        <v>1</v>
      </c>
      <c r="E143" s="13">
        <v>1</v>
      </c>
      <c r="F143" s="13">
        <v>0</v>
      </c>
      <c r="G143" s="13">
        <v>0</v>
      </c>
      <c r="H143" s="13">
        <v>0</v>
      </c>
      <c r="I143" s="13">
        <v>1</v>
      </c>
      <c r="J143" s="42" t="str">
        <f t="shared" si="4"/>
        <v>Bitmap 8</v>
      </c>
    </row>
    <row r="144" spans="1:10" x14ac:dyDescent="0.25">
      <c r="A144" s="39">
        <f t="shared" si="5"/>
        <v>142</v>
      </c>
      <c r="B144" s="13">
        <v>0</v>
      </c>
      <c r="C144" s="13">
        <v>1</v>
      </c>
      <c r="D144" s="13">
        <v>1</v>
      </c>
      <c r="E144" s="13">
        <v>1</v>
      </c>
      <c r="F144" s="13">
        <v>0</v>
      </c>
      <c r="G144" s="13">
        <v>0</v>
      </c>
      <c r="H144" s="13">
        <v>0</v>
      </c>
      <c r="I144" s="13">
        <v>1</v>
      </c>
      <c r="J144" s="42" t="str">
        <f t="shared" si="4"/>
        <v>Bitmap 8</v>
      </c>
    </row>
    <row r="145" spans="1:10" x14ac:dyDescent="0.25">
      <c r="A145" s="39">
        <f t="shared" si="5"/>
        <v>143</v>
      </c>
      <c r="B145" s="13">
        <v>1</v>
      </c>
      <c r="C145" s="13">
        <v>1</v>
      </c>
      <c r="D145" s="13">
        <v>1</v>
      </c>
      <c r="E145" s="13">
        <v>1</v>
      </c>
      <c r="F145" s="13">
        <v>0</v>
      </c>
      <c r="G145" s="13">
        <v>0</v>
      </c>
      <c r="H145" s="13">
        <v>0</v>
      </c>
      <c r="I145" s="13">
        <v>1</v>
      </c>
      <c r="J145" s="42" t="str">
        <f t="shared" si="4"/>
        <v>Bitmap 8</v>
      </c>
    </row>
    <row r="146" spans="1:10" x14ac:dyDescent="0.25">
      <c r="A146" s="39">
        <f t="shared" si="5"/>
        <v>144</v>
      </c>
      <c r="B146" s="13">
        <v>0</v>
      </c>
      <c r="C146" s="13">
        <v>0</v>
      </c>
      <c r="D146" s="13">
        <v>0</v>
      </c>
      <c r="E146" s="13">
        <v>0</v>
      </c>
      <c r="F146" s="13">
        <v>1</v>
      </c>
      <c r="G146" s="13">
        <v>0</v>
      </c>
      <c r="H146" s="13">
        <v>0</v>
      </c>
      <c r="I146" s="13">
        <v>1</v>
      </c>
      <c r="J146" s="42" t="str">
        <f t="shared" si="4"/>
        <v>Bitmap 9</v>
      </c>
    </row>
    <row r="147" spans="1:10" x14ac:dyDescent="0.25">
      <c r="A147" s="39">
        <f t="shared" si="5"/>
        <v>145</v>
      </c>
      <c r="B147" s="13">
        <v>1</v>
      </c>
      <c r="C147" s="13">
        <v>0</v>
      </c>
      <c r="D147" s="13">
        <v>0</v>
      </c>
      <c r="E147" s="13">
        <v>0</v>
      </c>
      <c r="F147" s="13">
        <v>1</v>
      </c>
      <c r="G147" s="13">
        <v>0</v>
      </c>
      <c r="H147" s="13">
        <v>0</v>
      </c>
      <c r="I147" s="13">
        <v>1</v>
      </c>
      <c r="J147" s="42" t="str">
        <f t="shared" ref="J147:J210" si="6">CONCATENATE("Bitmap ",(A147-MOD(A147,16))/16)</f>
        <v>Bitmap 9</v>
      </c>
    </row>
    <row r="148" spans="1:10" x14ac:dyDescent="0.25">
      <c r="A148" s="39">
        <f t="shared" si="5"/>
        <v>146</v>
      </c>
      <c r="B148" s="13">
        <v>0</v>
      </c>
      <c r="C148" s="13">
        <v>1</v>
      </c>
      <c r="D148" s="13">
        <v>0</v>
      </c>
      <c r="E148" s="13">
        <v>0</v>
      </c>
      <c r="F148" s="13">
        <v>1</v>
      </c>
      <c r="G148" s="13">
        <v>0</v>
      </c>
      <c r="H148" s="13">
        <v>0</v>
      </c>
      <c r="I148" s="13">
        <v>1</v>
      </c>
      <c r="J148" s="42" t="str">
        <f t="shared" si="6"/>
        <v>Bitmap 9</v>
      </c>
    </row>
    <row r="149" spans="1:10" x14ac:dyDescent="0.25">
      <c r="A149" s="39">
        <f t="shared" si="5"/>
        <v>147</v>
      </c>
      <c r="B149" s="13">
        <v>1</v>
      </c>
      <c r="C149" s="13">
        <v>1</v>
      </c>
      <c r="D149" s="13">
        <v>0</v>
      </c>
      <c r="E149" s="13">
        <v>0</v>
      </c>
      <c r="F149" s="13">
        <v>1</v>
      </c>
      <c r="G149" s="13">
        <v>0</v>
      </c>
      <c r="H149" s="13">
        <v>0</v>
      </c>
      <c r="I149" s="13">
        <v>1</v>
      </c>
      <c r="J149" s="42" t="str">
        <f t="shared" si="6"/>
        <v>Bitmap 9</v>
      </c>
    </row>
    <row r="150" spans="1:10" x14ac:dyDescent="0.25">
      <c r="A150" s="39">
        <f t="shared" si="5"/>
        <v>148</v>
      </c>
      <c r="B150" s="13">
        <v>0</v>
      </c>
      <c r="C150" s="13">
        <v>0</v>
      </c>
      <c r="D150" s="13">
        <v>1</v>
      </c>
      <c r="E150" s="13">
        <v>0</v>
      </c>
      <c r="F150" s="13">
        <v>1</v>
      </c>
      <c r="G150" s="13">
        <v>0</v>
      </c>
      <c r="H150" s="13">
        <v>0</v>
      </c>
      <c r="I150" s="13">
        <v>1</v>
      </c>
      <c r="J150" s="42" t="str">
        <f t="shared" si="6"/>
        <v>Bitmap 9</v>
      </c>
    </row>
    <row r="151" spans="1:10" x14ac:dyDescent="0.25">
      <c r="A151" s="39">
        <f t="shared" si="5"/>
        <v>149</v>
      </c>
      <c r="B151" s="13">
        <v>1</v>
      </c>
      <c r="C151" s="13">
        <v>0</v>
      </c>
      <c r="D151" s="13">
        <v>1</v>
      </c>
      <c r="E151" s="13">
        <v>0</v>
      </c>
      <c r="F151" s="13">
        <v>1</v>
      </c>
      <c r="G151" s="13">
        <v>0</v>
      </c>
      <c r="H151" s="13">
        <v>0</v>
      </c>
      <c r="I151" s="13">
        <v>1</v>
      </c>
      <c r="J151" s="42" t="str">
        <f t="shared" si="6"/>
        <v>Bitmap 9</v>
      </c>
    </row>
    <row r="152" spans="1:10" x14ac:dyDescent="0.25">
      <c r="A152" s="39">
        <f t="shared" si="5"/>
        <v>150</v>
      </c>
      <c r="B152" s="13">
        <v>0</v>
      </c>
      <c r="C152" s="13">
        <v>1</v>
      </c>
      <c r="D152" s="13">
        <v>1</v>
      </c>
      <c r="E152" s="13">
        <v>0</v>
      </c>
      <c r="F152" s="13">
        <v>1</v>
      </c>
      <c r="G152" s="13">
        <v>0</v>
      </c>
      <c r="H152" s="13">
        <v>0</v>
      </c>
      <c r="I152" s="13">
        <v>1</v>
      </c>
      <c r="J152" s="42" t="str">
        <f t="shared" si="6"/>
        <v>Bitmap 9</v>
      </c>
    </row>
    <row r="153" spans="1:10" x14ac:dyDescent="0.25">
      <c r="A153" s="39">
        <f t="shared" si="5"/>
        <v>151</v>
      </c>
      <c r="B153" s="13">
        <v>1</v>
      </c>
      <c r="C153" s="13">
        <v>1</v>
      </c>
      <c r="D153" s="13">
        <v>1</v>
      </c>
      <c r="E153" s="13">
        <v>1</v>
      </c>
      <c r="F153" s="13">
        <v>1</v>
      </c>
      <c r="G153" s="13">
        <v>0</v>
      </c>
      <c r="H153" s="13">
        <v>0</v>
      </c>
      <c r="I153" s="13">
        <v>1</v>
      </c>
      <c r="J153" s="42" t="str">
        <f t="shared" si="6"/>
        <v>Bitmap 9</v>
      </c>
    </row>
    <row r="154" spans="1:10" x14ac:dyDescent="0.25">
      <c r="A154" s="39">
        <f t="shared" si="5"/>
        <v>152</v>
      </c>
      <c r="B154" s="13">
        <v>0</v>
      </c>
      <c r="C154" s="13">
        <v>0</v>
      </c>
      <c r="D154" s="13">
        <v>0</v>
      </c>
      <c r="E154" s="13">
        <v>1</v>
      </c>
      <c r="F154" s="13">
        <v>1</v>
      </c>
      <c r="G154" s="13">
        <v>0</v>
      </c>
      <c r="H154" s="13">
        <v>0</v>
      </c>
      <c r="I154" s="13">
        <v>1</v>
      </c>
      <c r="J154" s="42" t="str">
        <f t="shared" si="6"/>
        <v>Bitmap 9</v>
      </c>
    </row>
    <row r="155" spans="1:10" x14ac:dyDescent="0.25">
      <c r="A155" s="39">
        <f t="shared" si="5"/>
        <v>153</v>
      </c>
      <c r="B155" s="13">
        <v>1</v>
      </c>
      <c r="C155" s="13">
        <v>0</v>
      </c>
      <c r="D155" s="13">
        <v>0</v>
      </c>
      <c r="E155" s="13">
        <v>1</v>
      </c>
      <c r="F155" s="13">
        <v>1</v>
      </c>
      <c r="G155" s="13">
        <v>0</v>
      </c>
      <c r="H155" s="13">
        <v>0</v>
      </c>
      <c r="I155" s="13">
        <v>1</v>
      </c>
      <c r="J155" s="42" t="str">
        <f t="shared" si="6"/>
        <v>Bitmap 9</v>
      </c>
    </row>
    <row r="156" spans="1:10" x14ac:dyDescent="0.25">
      <c r="A156" s="39">
        <f t="shared" si="5"/>
        <v>154</v>
      </c>
      <c r="B156" s="13">
        <v>0</v>
      </c>
      <c r="C156" s="13">
        <v>1</v>
      </c>
      <c r="D156" s="13">
        <v>0</v>
      </c>
      <c r="E156" s="13">
        <v>1</v>
      </c>
      <c r="F156" s="13">
        <v>1</v>
      </c>
      <c r="G156" s="13">
        <v>0</v>
      </c>
      <c r="H156" s="13">
        <v>0</v>
      </c>
      <c r="I156" s="13">
        <v>1</v>
      </c>
      <c r="J156" s="42" t="str">
        <f t="shared" si="6"/>
        <v>Bitmap 9</v>
      </c>
    </row>
    <row r="157" spans="1:10" x14ac:dyDescent="0.25">
      <c r="A157" s="39">
        <f t="shared" si="5"/>
        <v>155</v>
      </c>
      <c r="B157" s="13">
        <v>1</v>
      </c>
      <c r="C157" s="13">
        <v>1</v>
      </c>
      <c r="D157" s="13">
        <v>0</v>
      </c>
      <c r="E157" s="13">
        <v>1</v>
      </c>
      <c r="F157" s="13">
        <v>1</v>
      </c>
      <c r="G157" s="13">
        <v>0</v>
      </c>
      <c r="H157" s="13">
        <v>0</v>
      </c>
      <c r="I157" s="13">
        <v>1</v>
      </c>
      <c r="J157" s="42" t="str">
        <f t="shared" si="6"/>
        <v>Bitmap 9</v>
      </c>
    </row>
    <row r="158" spans="1:10" x14ac:dyDescent="0.25">
      <c r="A158" s="39">
        <f t="shared" si="5"/>
        <v>156</v>
      </c>
      <c r="B158" s="13">
        <v>0</v>
      </c>
      <c r="C158" s="13">
        <v>0</v>
      </c>
      <c r="D158" s="13">
        <v>1</v>
      </c>
      <c r="E158" s="13">
        <v>1</v>
      </c>
      <c r="F158" s="13">
        <v>1</v>
      </c>
      <c r="G158" s="13">
        <v>0</v>
      </c>
      <c r="H158" s="13">
        <v>0</v>
      </c>
      <c r="I158" s="13">
        <v>1</v>
      </c>
      <c r="J158" s="42" t="str">
        <f t="shared" si="6"/>
        <v>Bitmap 9</v>
      </c>
    </row>
    <row r="159" spans="1:10" x14ac:dyDescent="0.25">
      <c r="A159" s="39">
        <f t="shared" si="5"/>
        <v>157</v>
      </c>
      <c r="B159" s="13">
        <v>1</v>
      </c>
      <c r="C159" s="13">
        <v>0</v>
      </c>
      <c r="D159" s="13">
        <v>1</v>
      </c>
      <c r="E159" s="13">
        <v>1</v>
      </c>
      <c r="F159" s="13">
        <v>1</v>
      </c>
      <c r="G159" s="13">
        <v>0</v>
      </c>
      <c r="H159" s="13">
        <v>0</v>
      </c>
      <c r="I159" s="13">
        <v>1</v>
      </c>
      <c r="J159" s="42" t="str">
        <f t="shared" si="6"/>
        <v>Bitmap 9</v>
      </c>
    </row>
    <row r="160" spans="1:10" x14ac:dyDescent="0.25">
      <c r="A160" s="39">
        <f t="shared" si="5"/>
        <v>158</v>
      </c>
      <c r="B160" s="13">
        <v>0</v>
      </c>
      <c r="C160" s="13">
        <v>1</v>
      </c>
      <c r="D160" s="13">
        <v>1</v>
      </c>
      <c r="E160" s="13">
        <v>1</v>
      </c>
      <c r="F160" s="13">
        <v>1</v>
      </c>
      <c r="G160" s="13">
        <v>0</v>
      </c>
      <c r="H160" s="13">
        <v>0</v>
      </c>
      <c r="I160" s="13">
        <v>1</v>
      </c>
      <c r="J160" s="42" t="str">
        <f t="shared" si="6"/>
        <v>Bitmap 9</v>
      </c>
    </row>
    <row r="161" spans="1:10" x14ac:dyDescent="0.25">
      <c r="A161" s="39">
        <f t="shared" si="5"/>
        <v>159</v>
      </c>
      <c r="B161" s="13">
        <v>1</v>
      </c>
      <c r="C161" s="13">
        <v>1</v>
      </c>
      <c r="D161" s="13">
        <v>1</v>
      </c>
      <c r="E161" s="13">
        <v>1</v>
      </c>
      <c r="F161" s="13">
        <v>1</v>
      </c>
      <c r="G161" s="13">
        <v>0</v>
      </c>
      <c r="H161" s="13">
        <v>0</v>
      </c>
      <c r="I161" s="13">
        <v>1</v>
      </c>
      <c r="J161" s="42" t="str">
        <f t="shared" si="6"/>
        <v>Bitmap 9</v>
      </c>
    </row>
    <row r="162" spans="1:10" x14ac:dyDescent="0.25">
      <c r="A162" s="39">
        <f t="shared" si="5"/>
        <v>160</v>
      </c>
      <c r="B162" s="45">
        <v>0</v>
      </c>
      <c r="C162" s="45">
        <v>0</v>
      </c>
      <c r="D162" s="45">
        <v>0</v>
      </c>
      <c r="E162" s="45">
        <v>0</v>
      </c>
      <c r="F162" s="45">
        <v>0</v>
      </c>
      <c r="G162" s="45">
        <v>1</v>
      </c>
      <c r="H162" s="45">
        <v>0</v>
      </c>
      <c r="I162" s="45">
        <v>1</v>
      </c>
      <c r="J162" s="42" t="str">
        <f t="shared" si="6"/>
        <v>Bitmap 10</v>
      </c>
    </row>
    <row r="163" spans="1:10" x14ac:dyDescent="0.25">
      <c r="A163" s="39">
        <f t="shared" si="5"/>
        <v>161</v>
      </c>
      <c r="B163" s="13">
        <v>1</v>
      </c>
      <c r="C163" s="13">
        <v>0</v>
      </c>
      <c r="D163" s="13">
        <v>0</v>
      </c>
      <c r="E163" s="13">
        <v>0</v>
      </c>
      <c r="F163" s="13">
        <v>0</v>
      </c>
      <c r="G163" s="13">
        <v>1</v>
      </c>
      <c r="H163" s="13">
        <v>0</v>
      </c>
      <c r="I163" s="13">
        <v>1</v>
      </c>
      <c r="J163" s="42" t="str">
        <f t="shared" si="6"/>
        <v>Bitmap 10</v>
      </c>
    </row>
    <row r="164" spans="1:10" x14ac:dyDescent="0.25">
      <c r="A164" s="39">
        <f t="shared" si="5"/>
        <v>162</v>
      </c>
      <c r="B164" s="13">
        <v>0</v>
      </c>
      <c r="C164" s="13">
        <v>1</v>
      </c>
      <c r="D164" s="13">
        <v>0</v>
      </c>
      <c r="E164" s="13">
        <v>0</v>
      </c>
      <c r="F164" s="13">
        <v>0</v>
      </c>
      <c r="G164" s="13">
        <v>1</v>
      </c>
      <c r="H164" s="13">
        <v>0</v>
      </c>
      <c r="I164" s="13">
        <v>1</v>
      </c>
      <c r="J164" s="42" t="str">
        <f t="shared" si="6"/>
        <v>Bitmap 10</v>
      </c>
    </row>
    <row r="165" spans="1:10" x14ac:dyDescent="0.25">
      <c r="A165" s="39">
        <f t="shared" si="5"/>
        <v>163</v>
      </c>
      <c r="B165" s="13">
        <v>1</v>
      </c>
      <c r="C165" s="13">
        <v>1</v>
      </c>
      <c r="D165" s="13">
        <v>0</v>
      </c>
      <c r="E165" s="13">
        <v>0</v>
      </c>
      <c r="F165" s="13">
        <v>0</v>
      </c>
      <c r="G165" s="13">
        <v>1</v>
      </c>
      <c r="H165" s="13">
        <v>0</v>
      </c>
      <c r="I165" s="13">
        <v>1</v>
      </c>
      <c r="J165" s="42" t="str">
        <f t="shared" si="6"/>
        <v>Bitmap 10</v>
      </c>
    </row>
    <row r="166" spans="1:10" x14ac:dyDescent="0.25">
      <c r="A166" s="39">
        <f t="shared" si="5"/>
        <v>164</v>
      </c>
      <c r="B166" s="13">
        <v>0</v>
      </c>
      <c r="C166" s="13">
        <v>0</v>
      </c>
      <c r="D166" s="13">
        <v>1</v>
      </c>
      <c r="E166" s="13">
        <v>0</v>
      </c>
      <c r="F166" s="13">
        <v>0</v>
      </c>
      <c r="G166" s="13">
        <v>1</v>
      </c>
      <c r="H166" s="13">
        <v>0</v>
      </c>
      <c r="I166" s="13">
        <v>1</v>
      </c>
      <c r="J166" s="42" t="str">
        <f t="shared" si="6"/>
        <v>Bitmap 10</v>
      </c>
    </row>
    <row r="167" spans="1:10" x14ac:dyDescent="0.25">
      <c r="A167" s="39">
        <f t="shared" si="5"/>
        <v>165</v>
      </c>
      <c r="B167" s="13">
        <v>1</v>
      </c>
      <c r="C167" s="13">
        <v>0</v>
      </c>
      <c r="D167" s="13">
        <v>1</v>
      </c>
      <c r="E167" s="13">
        <v>0</v>
      </c>
      <c r="F167" s="13">
        <v>0</v>
      </c>
      <c r="G167" s="13">
        <v>1</v>
      </c>
      <c r="H167" s="13">
        <v>0</v>
      </c>
      <c r="I167" s="13">
        <v>1</v>
      </c>
      <c r="J167" s="42" t="str">
        <f t="shared" si="6"/>
        <v>Bitmap 10</v>
      </c>
    </row>
    <row r="168" spans="1:10" x14ac:dyDescent="0.25">
      <c r="A168" s="39">
        <f t="shared" si="5"/>
        <v>166</v>
      </c>
      <c r="B168" s="13">
        <v>0</v>
      </c>
      <c r="C168" s="13">
        <v>1</v>
      </c>
      <c r="D168" s="13">
        <v>1</v>
      </c>
      <c r="E168" s="13">
        <v>0</v>
      </c>
      <c r="F168" s="13">
        <v>0</v>
      </c>
      <c r="G168" s="13">
        <v>1</v>
      </c>
      <c r="H168" s="13">
        <v>0</v>
      </c>
      <c r="I168" s="13">
        <v>1</v>
      </c>
      <c r="J168" s="42" t="str">
        <f t="shared" si="6"/>
        <v>Bitmap 10</v>
      </c>
    </row>
    <row r="169" spans="1:10" x14ac:dyDescent="0.25">
      <c r="A169" s="39">
        <f t="shared" si="5"/>
        <v>167</v>
      </c>
      <c r="B169" s="13">
        <v>1</v>
      </c>
      <c r="C169" s="13">
        <v>1</v>
      </c>
      <c r="D169" s="13">
        <v>1</v>
      </c>
      <c r="E169" s="13">
        <v>1</v>
      </c>
      <c r="F169" s="13">
        <v>0</v>
      </c>
      <c r="G169" s="13">
        <v>1</v>
      </c>
      <c r="H169" s="13">
        <v>0</v>
      </c>
      <c r="I169" s="13">
        <v>1</v>
      </c>
      <c r="J169" s="42" t="str">
        <f t="shared" si="6"/>
        <v>Bitmap 10</v>
      </c>
    </row>
    <row r="170" spans="1:10" x14ac:dyDescent="0.25">
      <c r="A170" s="39">
        <f t="shared" si="5"/>
        <v>168</v>
      </c>
      <c r="B170" s="13">
        <v>0</v>
      </c>
      <c r="C170" s="13">
        <v>0</v>
      </c>
      <c r="D170" s="13">
        <v>0</v>
      </c>
      <c r="E170" s="13">
        <v>1</v>
      </c>
      <c r="F170" s="13">
        <v>0</v>
      </c>
      <c r="G170" s="13">
        <v>1</v>
      </c>
      <c r="H170" s="13">
        <v>0</v>
      </c>
      <c r="I170" s="13">
        <v>1</v>
      </c>
      <c r="J170" s="42" t="str">
        <f t="shared" si="6"/>
        <v>Bitmap 10</v>
      </c>
    </row>
    <row r="171" spans="1:10" x14ac:dyDescent="0.25">
      <c r="A171" s="39">
        <f t="shared" si="5"/>
        <v>169</v>
      </c>
      <c r="B171" s="13">
        <v>1</v>
      </c>
      <c r="C171" s="13">
        <v>0</v>
      </c>
      <c r="D171" s="13">
        <v>0</v>
      </c>
      <c r="E171" s="13">
        <v>1</v>
      </c>
      <c r="F171" s="13">
        <v>0</v>
      </c>
      <c r="G171" s="13">
        <v>1</v>
      </c>
      <c r="H171" s="13">
        <v>0</v>
      </c>
      <c r="I171" s="13">
        <v>1</v>
      </c>
      <c r="J171" s="42" t="str">
        <f t="shared" si="6"/>
        <v>Bitmap 10</v>
      </c>
    </row>
    <row r="172" spans="1:10" x14ac:dyDescent="0.25">
      <c r="A172" s="39">
        <f t="shared" si="5"/>
        <v>170</v>
      </c>
      <c r="B172" s="13">
        <v>0</v>
      </c>
      <c r="C172" s="13">
        <v>1</v>
      </c>
      <c r="D172" s="13">
        <v>0</v>
      </c>
      <c r="E172" s="13">
        <v>1</v>
      </c>
      <c r="F172" s="13">
        <v>0</v>
      </c>
      <c r="G172" s="13">
        <v>1</v>
      </c>
      <c r="H172" s="13">
        <v>0</v>
      </c>
      <c r="I172" s="13">
        <v>1</v>
      </c>
      <c r="J172" s="42" t="str">
        <f t="shared" si="6"/>
        <v>Bitmap 10</v>
      </c>
    </row>
    <row r="173" spans="1:10" x14ac:dyDescent="0.25">
      <c r="A173" s="39">
        <f t="shared" si="5"/>
        <v>171</v>
      </c>
      <c r="B173" s="13">
        <v>1</v>
      </c>
      <c r="C173" s="13">
        <v>1</v>
      </c>
      <c r="D173" s="13">
        <v>0</v>
      </c>
      <c r="E173" s="13">
        <v>1</v>
      </c>
      <c r="F173" s="13">
        <v>0</v>
      </c>
      <c r="G173" s="13">
        <v>1</v>
      </c>
      <c r="H173" s="13">
        <v>0</v>
      </c>
      <c r="I173" s="13">
        <v>1</v>
      </c>
      <c r="J173" s="42" t="str">
        <f t="shared" si="6"/>
        <v>Bitmap 10</v>
      </c>
    </row>
    <row r="174" spans="1:10" x14ac:dyDescent="0.25">
      <c r="A174" s="39">
        <f t="shared" si="5"/>
        <v>172</v>
      </c>
      <c r="B174" s="13">
        <v>0</v>
      </c>
      <c r="C174" s="13">
        <v>0</v>
      </c>
      <c r="D174" s="13">
        <v>1</v>
      </c>
      <c r="E174" s="13">
        <v>1</v>
      </c>
      <c r="F174" s="13">
        <v>0</v>
      </c>
      <c r="G174" s="13">
        <v>1</v>
      </c>
      <c r="H174" s="13">
        <v>0</v>
      </c>
      <c r="I174" s="13">
        <v>1</v>
      </c>
      <c r="J174" s="42" t="str">
        <f t="shared" si="6"/>
        <v>Bitmap 10</v>
      </c>
    </row>
    <row r="175" spans="1:10" x14ac:dyDescent="0.25">
      <c r="A175" s="39">
        <f t="shared" si="5"/>
        <v>173</v>
      </c>
      <c r="B175" s="13">
        <v>1</v>
      </c>
      <c r="C175" s="13">
        <v>0</v>
      </c>
      <c r="D175" s="13">
        <v>1</v>
      </c>
      <c r="E175" s="13">
        <v>1</v>
      </c>
      <c r="F175" s="13">
        <v>0</v>
      </c>
      <c r="G175" s="13">
        <v>1</v>
      </c>
      <c r="H175" s="13">
        <v>0</v>
      </c>
      <c r="I175" s="13">
        <v>1</v>
      </c>
      <c r="J175" s="42" t="str">
        <f t="shared" si="6"/>
        <v>Bitmap 10</v>
      </c>
    </row>
    <row r="176" spans="1:10" x14ac:dyDescent="0.25">
      <c r="A176" s="39">
        <f t="shared" si="5"/>
        <v>174</v>
      </c>
      <c r="B176" s="13">
        <v>0</v>
      </c>
      <c r="C176" s="13">
        <v>1</v>
      </c>
      <c r="D176" s="13">
        <v>1</v>
      </c>
      <c r="E176" s="13">
        <v>1</v>
      </c>
      <c r="F176" s="13">
        <v>0</v>
      </c>
      <c r="G176" s="13">
        <v>1</v>
      </c>
      <c r="H176" s="13">
        <v>0</v>
      </c>
      <c r="I176" s="13">
        <v>1</v>
      </c>
      <c r="J176" s="42" t="str">
        <f t="shared" si="6"/>
        <v>Bitmap 10</v>
      </c>
    </row>
    <row r="177" spans="1:10" x14ac:dyDescent="0.25">
      <c r="A177" s="39">
        <f t="shared" si="5"/>
        <v>175</v>
      </c>
      <c r="B177" s="13">
        <v>1</v>
      </c>
      <c r="C177" s="13">
        <v>1</v>
      </c>
      <c r="D177" s="13">
        <v>1</v>
      </c>
      <c r="E177" s="13">
        <v>1</v>
      </c>
      <c r="F177" s="13">
        <v>0</v>
      </c>
      <c r="G177" s="13">
        <v>1</v>
      </c>
      <c r="H177" s="13">
        <v>0</v>
      </c>
      <c r="I177" s="13">
        <v>1</v>
      </c>
      <c r="J177" s="42" t="str">
        <f t="shared" si="6"/>
        <v>Bitmap 10</v>
      </c>
    </row>
    <row r="178" spans="1:10" x14ac:dyDescent="0.25">
      <c r="A178" s="39">
        <f t="shared" si="5"/>
        <v>176</v>
      </c>
      <c r="B178" s="13">
        <v>0</v>
      </c>
      <c r="C178" s="13">
        <v>0</v>
      </c>
      <c r="D178" s="13">
        <v>0</v>
      </c>
      <c r="E178" s="13">
        <v>0</v>
      </c>
      <c r="F178" s="13">
        <v>1</v>
      </c>
      <c r="G178" s="13">
        <v>1</v>
      </c>
      <c r="H178" s="13">
        <v>0</v>
      </c>
      <c r="I178" s="13">
        <v>1</v>
      </c>
      <c r="J178" s="42" t="str">
        <f t="shared" si="6"/>
        <v>Bitmap 11</v>
      </c>
    </row>
    <row r="179" spans="1:10" x14ac:dyDescent="0.25">
      <c r="A179" s="39">
        <f t="shared" si="5"/>
        <v>177</v>
      </c>
      <c r="B179" s="13">
        <v>1</v>
      </c>
      <c r="C179" s="13">
        <v>0</v>
      </c>
      <c r="D179" s="13">
        <v>0</v>
      </c>
      <c r="E179" s="13">
        <v>0</v>
      </c>
      <c r="F179" s="13">
        <v>1</v>
      </c>
      <c r="G179" s="13">
        <v>1</v>
      </c>
      <c r="H179" s="13">
        <v>0</v>
      </c>
      <c r="I179" s="13">
        <v>1</v>
      </c>
      <c r="J179" s="42" t="str">
        <f t="shared" si="6"/>
        <v>Bitmap 11</v>
      </c>
    </row>
    <row r="180" spans="1:10" x14ac:dyDescent="0.25">
      <c r="A180" s="39">
        <f t="shared" si="5"/>
        <v>178</v>
      </c>
      <c r="B180" s="13">
        <v>0</v>
      </c>
      <c r="C180" s="13">
        <v>1</v>
      </c>
      <c r="D180" s="13">
        <v>0</v>
      </c>
      <c r="E180" s="13">
        <v>0</v>
      </c>
      <c r="F180" s="13">
        <v>1</v>
      </c>
      <c r="G180" s="13">
        <v>1</v>
      </c>
      <c r="H180" s="13">
        <v>0</v>
      </c>
      <c r="I180" s="13">
        <v>1</v>
      </c>
      <c r="J180" s="42" t="str">
        <f t="shared" si="6"/>
        <v>Bitmap 11</v>
      </c>
    </row>
    <row r="181" spans="1:10" x14ac:dyDescent="0.25">
      <c r="A181" s="39">
        <f t="shared" si="5"/>
        <v>179</v>
      </c>
      <c r="B181" s="13">
        <v>1</v>
      </c>
      <c r="C181" s="13">
        <v>1</v>
      </c>
      <c r="D181" s="13">
        <v>0</v>
      </c>
      <c r="E181" s="13">
        <v>0</v>
      </c>
      <c r="F181" s="13">
        <v>1</v>
      </c>
      <c r="G181" s="13">
        <v>1</v>
      </c>
      <c r="H181" s="13">
        <v>0</v>
      </c>
      <c r="I181" s="13">
        <v>1</v>
      </c>
      <c r="J181" s="42" t="str">
        <f t="shared" si="6"/>
        <v>Bitmap 11</v>
      </c>
    </row>
    <row r="182" spans="1:10" x14ac:dyDescent="0.25">
      <c r="A182" s="39">
        <f t="shared" si="5"/>
        <v>180</v>
      </c>
      <c r="B182" s="13">
        <v>0</v>
      </c>
      <c r="C182" s="13">
        <v>0</v>
      </c>
      <c r="D182" s="13">
        <v>1</v>
      </c>
      <c r="E182" s="13">
        <v>0</v>
      </c>
      <c r="F182" s="13">
        <v>1</v>
      </c>
      <c r="G182" s="13">
        <v>1</v>
      </c>
      <c r="H182" s="13">
        <v>0</v>
      </c>
      <c r="I182" s="13">
        <v>1</v>
      </c>
      <c r="J182" s="42" t="str">
        <f t="shared" si="6"/>
        <v>Bitmap 11</v>
      </c>
    </row>
    <row r="183" spans="1:10" x14ac:dyDescent="0.25">
      <c r="A183" s="39">
        <f t="shared" si="5"/>
        <v>181</v>
      </c>
      <c r="B183" s="13">
        <v>1</v>
      </c>
      <c r="C183" s="13">
        <v>0</v>
      </c>
      <c r="D183" s="13">
        <v>1</v>
      </c>
      <c r="E183" s="13">
        <v>0</v>
      </c>
      <c r="F183" s="13">
        <v>1</v>
      </c>
      <c r="G183" s="13">
        <v>1</v>
      </c>
      <c r="H183" s="13">
        <v>0</v>
      </c>
      <c r="I183" s="13">
        <v>1</v>
      </c>
      <c r="J183" s="42" t="str">
        <f t="shared" si="6"/>
        <v>Bitmap 11</v>
      </c>
    </row>
    <row r="184" spans="1:10" x14ac:dyDescent="0.25">
      <c r="A184" s="39">
        <f t="shared" si="5"/>
        <v>182</v>
      </c>
      <c r="B184" s="13">
        <v>0</v>
      </c>
      <c r="C184" s="13">
        <v>1</v>
      </c>
      <c r="D184" s="13">
        <v>1</v>
      </c>
      <c r="E184" s="13">
        <v>0</v>
      </c>
      <c r="F184" s="13">
        <v>1</v>
      </c>
      <c r="G184" s="13">
        <v>1</v>
      </c>
      <c r="H184" s="13">
        <v>0</v>
      </c>
      <c r="I184" s="13">
        <v>1</v>
      </c>
      <c r="J184" s="42" t="str">
        <f t="shared" si="6"/>
        <v>Bitmap 11</v>
      </c>
    </row>
    <row r="185" spans="1:10" x14ac:dyDescent="0.25">
      <c r="A185" s="39">
        <f t="shared" si="5"/>
        <v>183</v>
      </c>
      <c r="B185" s="13">
        <v>1</v>
      </c>
      <c r="C185" s="13">
        <v>1</v>
      </c>
      <c r="D185" s="13">
        <v>1</v>
      </c>
      <c r="E185" s="13">
        <v>1</v>
      </c>
      <c r="F185" s="13">
        <v>1</v>
      </c>
      <c r="G185" s="13">
        <v>1</v>
      </c>
      <c r="H185" s="13">
        <v>0</v>
      </c>
      <c r="I185" s="13">
        <v>1</v>
      </c>
      <c r="J185" s="42" t="str">
        <f t="shared" si="6"/>
        <v>Bitmap 11</v>
      </c>
    </row>
    <row r="186" spans="1:10" x14ac:dyDescent="0.25">
      <c r="A186" s="39">
        <f t="shared" si="5"/>
        <v>184</v>
      </c>
      <c r="B186" s="13">
        <v>0</v>
      </c>
      <c r="C186" s="13">
        <v>0</v>
      </c>
      <c r="D186" s="13">
        <v>0</v>
      </c>
      <c r="E186" s="13">
        <v>1</v>
      </c>
      <c r="F186" s="13">
        <v>1</v>
      </c>
      <c r="G186" s="13">
        <v>1</v>
      </c>
      <c r="H186" s="13">
        <v>0</v>
      </c>
      <c r="I186" s="13">
        <v>1</v>
      </c>
      <c r="J186" s="42" t="str">
        <f t="shared" si="6"/>
        <v>Bitmap 11</v>
      </c>
    </row>
    <row r="187" spans="1:10" x14ac:dyDescent="0.25">
      <c r="A187" s="39">
        <f t="shared" si="5"/>
        <v>185</v>
      </c>
      <c r="B187" s="13">
        <v>1</v>
      </c>
      <c r="C187" s="13">
        <v>0</v>
      </c>
      <c r="D187" s="13">
        <v>0</v>
      </c>
      <c r="E187" s="13">
        <v>1</v>
      </c>
      <c r="F187" s="13">
        <v>1</v>
      </c>
      <c r="G187" s="13">
        <v>1</v>
      </c>
      <c r="H187" s="13">
        <v>0</v>
      </c>
      <c r="I187" s="13">
        <v>1</v>
      </c>
      <c r="J187" s="42" t="str">
        <f t="shared" si="6"/>
        <v>Bitmap 11</v>
      </c>
    </row>
    <row r="188" spans="1:10" x14ac:dyDescent="0.25">
      <c r="A188" s="39">
        <f t="shared" si="5"/>
        <v>186</v>
      </c>
      <c r="B188" s="13">
        <v>0</v>
      </c>
      <c r="C188" s="13">
        <v>1</v>
      </c>
      <c r="D188" s="13">
        <v>0</v>
      </c>
      <c r="E188" s="13">
        <v>1</v>
      </c>
      <c r="F188" s="13">
        <v>1</v>
      </c>
      <c r="G188" s="13">
        <v>1</v>
      </c>
      <c r="H188" s="13">
        <v>0</v>
      </c>
      <c r="I188" s="13">
        <v>1</v>
      </c>
      <c r="J188" s="42" t="str">
        <f t="shared" si="6"/>
        <v>Bitmap 11</v>
      </c>
    </row>
    <row r="189" spans="1:10" x14ac:dyDescent="0.25">
      <c r="A189" s="39">
        <f t="shared" si="5"/>
        <v>187</v>
      </c>
      <c r="B189" s="13">
        <v>1</v>
      </c>
      <c r="C189" s="13">
        <v>1</v>
      </c>
      <c r="D189" s="13">
        <v>0</v>
      </c>
      <c r="E189" s="13">
        <v>1</v>
      </c>
      <c r="F189" s="13">
        <v>1</v>
      </c>
      <c r="G189" s="13">
        <v>1</v>
      </c>
      <c r="H189" s="13">
        <v>0</v>
      </c>
      <c r="I189" s="13">
        <v>1</v>
      </c>
      <c r="J189" s="42" t="str">
        <f t="shared" si="6"/>
        <v>Bitmap 11</v>
      </c>
    </row>
    <row r="190" spans="1:10" x14ac:dyDescent="0.25">
      <c r="A190" s="39">
        <f t="shared" si="5"/>
        <v>188</v>
      </c>
      <c r="B190" s="13">
        <v>0</v>
      </c>
      <c r="C190" s="13">
        <v>0</v>
      </c>
      <c r="D190" s="13">
        <v>1</v>
      </c>
      <c r="E190" s="13">
        <v>1</v>
      </c>
      <c r="F190" s="13">
        <v>1</v>
      </c>
      <c r="G190" s="13">
        <v>1</v>
      </c>
      <c r="H190" s="13">
        <v>0</v>
      </c>
      <c r="I190" s="13">
        <v>1</v>
      </c>
      <c r="J190" s="42" t="str">
        <f t="shared" si="6"/>
        <v>Bitmap 11</v>
      </c>
    </row>
    <row r="191" spans="1:10" x14ac:dyDescent="0.25">
      <c r="A191" s="39">
        <f t="shared" si="5"/>
        <v>189</v>
      </c>
      <c r="B191" s="13">
        <v>1</v>
      </c>
      <c r="C191" s="13">
        <v>0</v>
      </c>
      <c r="D191" s="13">
        <v>1</v>
      </c>
      <c r="E191" s="13">
        <v>1</v>
      </c>
      <c r="F191" s="13">
        <v>1</v>
      </c>
      <c r="G191" s="13">
        <v>1</v>
      </c>
      <c r="H191" s="13">
        <v>0</v>
      </c>
      <c r="I191" s="13">
        <v>1</v>
      </c>
      <c r="J191" s="42" t="str">
        <f t="shared" si="6"/>
        <v>Bitmap 11</v>
      </c>
    </row>
    <row r="192" spans="1:10" x14ac:dyDescent="0.25">
      <c r="A192" s="39">
        <f t="shared" si="5"/>
        <v>190</v>
      </c>
      <c r="B192" s="13">
        <v>0</v>
      </c>
      <c r="C192" s="13">
        <v>1</v>
      </c>
      <c r="D192" s="13">
        <v>1</v>
      </c>
      <c r="E192" s="13">
        <v>1</v>
      </c>
      <c r="F192" s="13">
        <v>1</v>
      </c>
      <c r="G192" s="13">
        <v>1</v>
      </c>
      <c r="H192" s="13">
        <v>0</v>
      </c>
      <c r="I192" s="13">
        <v>1</v>
      </c>
      <c r="J192" s="42" t="str">
        <f t="shared" si="6"/>
        <v>Bitmap 11</v>
      </c>
    </row>
    <row r="193" spans="1:10" x14ac:dyDescent="0.25">
      <c r="A193" s="39">
        <f t="shared" si="5"/>
        <v>191</v>
      </c>
      <c r="B193" s="13">
        <v>1</v>
      </c>
      <c r="C193" s="13">
        <v>1</v>
      </c>
      <c r="D193" s="13">
        <v>1</v>
      </c>
      <c r="E193" s="13">
        <v>1</v>
      </c>
      <c r="F193" s="13">
        <v>1</v>
      </c>
      <c r="G193" s="13">
        <v>1</v>
      </c>
      <c r="H193" s="13">
        <v>0</v>
      </c>
      <c r="I193" s="13">
        <v>1</v>
      </c>
      <c r="J193" s="42" t="str">
        <f t="shared" si="6"/>
        <v>Bitmap 11</v>
      </c>
    </row>
    <row r="194" spans="1:10" x14ac:dyDescent="0.25">
      <c r="A194" s="39">
        <f t="shared" si="5"/>
        <v>192</v>
      </c>
      <c r="B194" s="45">
        <v>0</v>
      </c>
      <c r="C194" s="45">
        <v>0</v>
      </c>
      <c r="D194" s="45">
        <v>0</v>
      </c>
      <c r="E194" s="45">
        <v>0</v>
      </c>
      <c r="F194" s="45">
        <v>0</v>
      </c>
      <c r="G194" s="45">
        <v>0</v>
      </c>
      <c r="H194" s="45">
        <v>1</v>
      </c>
      <c r="I194" s="45">
        <v>1</v>
      </c>
      <c r="J194" s="42" t="str">
        <f t="shared" si="6"/>
        <v>Bitmap 12</v>
      </c>
    </row>
    <row r="195" spans="1:10" x14ac:dyDescent="0.25">
      <c r="A195" s="39">
        <f t="shared" si="5"/>
        <v>193</v>
      </c>
      <c r="B195" s="13">
        <v>1</v>
      </c>
      <c r="C195" s="13">
        <v>0</v>
      </c>
      <c r="D195" s="13">
        <v>0</v>
      </c>
      <c r="E195" s="13">
        <v>0</v>
      </c>
      <c r="F195" s="13">
        <v>0</v>
      </c>
      <c r="G195" s="13">
        <v>0</v>
      </c>
      <c r="H195" s="13">
        <v>1</v>
      </c>
      <c r="I195" s="13">
        <v>1</v>
      </c>
      <c r="J195" s="42" t="str">
        <f t="shared" si="6"/>
        <v>Bitmap 12</v>
      </c>
    </row>
    <row r="196" spans="1:10" x14ac:dyDescent="0.25">
      <c r="A196" s="39">
        <f t="shared" ref="A196:A257" si="7">A195+1</f>
        <v>194</v>
      </c>
      <c r="B196" s="13">
        <v>0</v>
      </c>
      <c r="C196" s="13">
        <v>1</v>
      </c>
      <c r="D196" s="13">
        <v>0</v>
      </c>
      <c r="E196" s="13">
        <v>0</v>
      </c>
      <c r="F196" s="13">
        <v>0</v>
      </c>
      <c r="G196" s="13">
        <v>0</v>
      </c>
      <c r="H196" s="13">
        <v>1</v>
      </c>
      <c r="I196" s="13">
        <v>1</v>
      </c>
      <c r="J196" s="42" t="str">
        <f t="shared" si="6"/>
        <v>Bitmap 12</v>
      </c>
    </row>
    <row r="197" spans="1:10" x14ac:dyDescent="0.25">
      <c r="A197" s="39">
        <f t="shared" si="7"/>
        <v>195</v>
      </c>
      <c r="B197" s="13">
        <v>1</v>
      </c>
      <c r="C197" s="13">
        <v>1</v>
      </c>
      <c r="D197" s="13">
        <v>0</v>
      </c>
      <c r="E197" s="13">
        <v>0</v>
      </c>
      <c r="F197" s="13">
        <v>0</v>
      </c>
      <c r="G197" s="13">
        <v>0</v>
      </c>
      <c r="H197" s="13">
        <v>1</v>
      </c>
      <c r="I197" s="13">
        <v>1</v>
      </c>
      <c r="J197" s="42" t="str">
        <f t="shared" si="6"/>
        <v>Bitmap 12</v>
      </c>
    </row>
    <row r="198" spans="1:10" x14ac:dyDescent="0.25">
      <c r="A198" s="39">
        <f t="shared" si="7"/>
        <v>196</v>
      </c>
      <c r="B198" s="13">
        <v>0</v>
      </c>
      <c r="C198" s="13">
        <v>0</v>
      </c>
      <c r="D198" s="13">
        <v>1</v>
      </c>
      <c r="E198" s="13">
        <v>0</v>
      </c>
      <c r="F198" s="13">
        <v>0</v>
      </c>
      <c r="G198" s="13">
        <v>0</v>
      </c>
      <c r="H198" s="13">
        <v>1</v>
      </c>
      <c r="I198" s="13">
        <v>1</v>
      </c>
      <c r="J198" s="42" t="str">
        <f t="shared" si="6"/>
        <v>Bitmap 12</v>
      </c>
    </row>
    <row r="199" spans="1:10" x14ac:dyDescent="0.25">
      <c r="A199" s="39">
        <f t="shared" si="7"/>
        <v>197</v>
      </c>
      <c r="B199" s="13">
        <v>1</v>
      </c>
      <c r="C199" s="13">
        <v>0</v>
      </c>
      <c r="D199" s="13">
        <v>1</v>
      </c>
      <c r="E199" s="13">
        <v>0</v>
      </c>
      <c r="F199" s="13">
        <v>0</v>
      </c>
      <c r="G199" s="13">
        <v>0</v>
      </c>
      <c r="H199" s="13">
        <v>1</v>
      </c>
      <c r="I199" s="13">
        <v>1</v>
      </c>
      <c r="J199" s="42" t="str">
        <f t="shared" si="6"/>
        <v>Bitmap 12</v>
      </c>
    </row>
    <row r="200" spans="1:10" x14ac:dyDescent="0.25">
      <c r="A200" s="39">
        <f t="shared" si="7"/>
        <v>198</v>
      </c>
      <c r="B200" s="13">
        <v>0</v>
      </c>
      <c r="C200" s="13">
        <v>1</v>
      </c>
      <c r="D200" s="13">
        <v>1</v>
      </c>
      <c r="E200" s="13">
        <v>0</v>
      </c>
      <c r="F200" s="13">
        <v>0</v>
      </c>
      <c r="G200" s="13">
        <v>0</v>
      </c>
      <c r="H200" s="13">
        <v>1</v>
      </c>
      <c r="I200" s="13">
        <v>1</v>
      </c>
      <c r="J200" s="42" t="str">
        <f t="shared" si="6"/>
        <v>Bitmap 12</v>
      </c>
    </row>
    <row r="201" spans="1:10" x14ac:dyDescent="0.25">
      <c r="A201" s="39">
        <f t="shared" si="7"/>
        <v>199</v>
      </c>
      <c r="B201" s="13">
        <v>1</v>
      </c>
      <c r="C201" s="13">
        <v>1</v>
      </c>
      <c r="D201" s="13">
        <v>1</v>
      </c>
      <c r="E201" s="13">
        <v>1</v>
      </c>
      <c r="F201" s="13">
        <v>0</v>
      </c>
      <c r="G201" s="13">
        <v>0</v>
      </c>
      <c r="H201" s="13">
        <v>1</v>
      </c>
      <c r="I201" s="13">
        <v>1</v>
      </c>
      <c r="J201" s="42" t="str">
        <f t="shared" si="6"/>
        <v>Bitmap 12</v>
      </c>
    </row>
    <row r="202" spans="1:10" x14ac:dyDescent="0.25">
      <c r="A202" s="39">
        <f t="shared" si="7"/>
        <v>200</v>
      </c>
      <c r="B202" s="13">
        <v>0</v>
      </c>
      <c r="C202" s="13">
        <v>0</v>
      </c>
      <c r="D202" s="13">
        <v>0</v>
      </c>
      <c r="E202" s="13">
        <v>1</v>
      </c>
      <c r="F202" s="13">
        <v>0</v>
      </c>
      <c r="G202" s="13">
        <v>0</v>
      </c>
      <c r="H202" s="13">
        <v>1</v>
      </c>
      <c r="I202" s="13">
        <v>1</v>
      </c>
      <c r="J202" s="42" t="str">
        <f t="shared" si="6"/>
        <v>Bitmap 12</v>
      </c>
    </row>
    <row r="203" spans="1:10" x14ac:dyDescent="0.25">
      <c r="A203" s="39">
        <f t="shared" si="7"/>
        <v>201</v>
      </c>
      <c r="B203" s="13">
        <v>1</v>
      </c>
      <c r="C203" s="13">
        <v>0</v>
      </c>
      <c r="D203" s="13">
        <v>0</v>
      </c>
      <c r="E203" s="13">
        <v>1</v>
      </c>
      <c r="F203" s="13">
        <v>0</v>
      </c>
      <c r="G203" s="13">
        <v>0</v>
      </c>
      <c r="H203" s="13">
        <v>1</v>
      </c>
      <c r="I203" s="13">
        <v>1</v>
      </c>
      <c r="J203" s="42" t="str">
        <f t="shared" si="6"/>
        <v>Bitmap 12</v>
      </c>
    </row>
    <row r="204" spans="1:10" x14ac:dyDescent="0.25">
      <c r="A204" s="39">
        <f t="shared" si="7"/>
        <v>202</v>
      </c>
      <c r="B204" s="13">
        <v>0</v>
      </c>
      <c r="C204" s="13">
        <v>1</v>
      </c>
      <c r="D204" s="13">
        <v>0</v>
      </c>
      <c r="E204" s="13">
        <v>1</v>
      </c>
      <c r="F204" s="13">
        <v>0</v>
      </c>
      <c r="G204" s="13">
        <v>0</v>
      </c>
      <c r="H204" s="13">
        <v>1</v>
      </c>
      <c r="I204" s="13">
        <v>1</v>
      </c>
      <c r="J204" s="42" t="str">
        <f t="shared" si="6"/>
        <v>Bitmap 12</v>
      </c>
    </row>
    <row r="205" spans="1:10" x14ac:dyDescent="0.25">
      <c r="A205" s="39">
        <f t="shared" si="7"/>
        <v>203</v>
      </c>
      <c r="B205" s="13">
        <v>1</v>
      </c>
      <c r="C205" s="13">
        <v>1</v>
      </c>
      <c r="D205" s="13">
        <v>0</v>
      </c>
      <c r="E205" s="13">
        <v>1</v>
      </c>
      <c r="F205" s="13">
        <v>0</v>
      </c>
      <c r="G205" s="13">
        <v>0</v>
      </c>
      <c r="H205" s="13">
        <v>1</v>
      </c>
      <c r="I205" s="13">
        <v>1</v>
      </c>
      <c r="J205" s="42" t="str">
        <f t="shared" si="6"/>
        <v>Bitmap 12</v>
      </c>
    </row>
    <row r="206" spans="1:10" x14ac:dyDescent="0.25">
      <c r="A206" s="39">
        <f t="shared" si="7"/>
        <v>204</v>
      </c>
      <c r="B206" s="13">
        <v>0</v>
      </c>
      <c r="C206" s="13">
        <v>0</v>
      </c>
      <c r="D206" s="13">
        <v>1</v>
      </c>
      <c r="E206" s="13">
        <v>1</v>
      </c>
      <c r="F206" s="13">
        <v>0</v>
      </c>
      <c r="G206" s="13">
        <v>0</v>
      </c>
      <c r="H206" s="13">
        <v>1</v>
      </c>
      <c r="I206" s="13">
        <v>1</v>
      </c>
      <c r="J206" s="42" t="str">
        <f t="shared" si="6"/>
        <v>Bitmap 12</v>
      </c>
    </row>
    <row r="207" spans="1:10" x14ac:dyDescent="0.25">
      <c r="A207" s="39">
        <f t="shared" si="7"/>
        <v>205</v>
      </c>
      <c r="B207" s="13">
        <v>1</v>
      </c>
      <c r="C207" s="13">
        <v>0</v>
      </c>
      <c r="D207" s="13">
        <v>1</v>
      </c>
      <c r="E207" s="13">
        <v>1</v>
      </c>
      <c r="F207" s="13">
        <v>0</v>
      </c>
      <c r="G207" s="13">
        <v>0</v>
      </c>
      <c r="H207" s="13">
        <v>1</v>
      </c>
      <c r="I207" s="13">
        <v>1</v>
      </c>
      <c r="J207" s="42" t="str">
        <f t="shared" si="6"/>
        <v>Bitmap 12</v>
      </c>
    </row>
    <row r="208" spans="1:10" x14ac:dyDescent="0.25">
      <c r="A208" s="39">
        <f t="shared" si="7"/>
        <v>206</v>
      </c>
      <c r="B208" s="13">
        <v>0</v>
      </c>
      <c r="C208" s="13">
        <v>1</v>
      </c>
      <c r="D208" s="13">
        <v>1</v>
      </c>
      <c r="E208" s="13">
        <v>1</v>
      </c>
      <c r="F208" s="13">
        <v>0</v>
      </c>
      <c r="G208" s="13">
        <v>0</v>
      </c>
      <c r="H208" s="13">
        <v>1</v>
      </c>
      <c r="I208" s="13">
        <v>1</v>
      </c>
      <c r="J208" s="42" t="str">
        <f t="shared" si="6"/>
        <v>Bitmap 12</v>
      </c>
    </row>
    <row r="209" spans="1:10" x14ac:dyDescent="0.25">
      <c r="A209" s="39">
        <f t="shared" si="7"/>
        <v>207</v>
      </c>
      <c r="B209" s="13">
        <v>1</v>
      </c>
      <c r="C209" s="13">
        <v>1</v>
      </c>
      <c r="D209" s="13">
        <v>1</v>
      </c>
      <c r="E209" s="13">
        <v>1</v>
      </c>
      <c r="F209" s="13">
        <v>0</v>
      </c>
      <c r="G209" s="13">
        <v>0</v>
      </c>
      <c r="H209" s="13">
        <v>1</v>
      </c>
      <c r="I209" s="13">
        <v>1</v>
      </c>
      <c r="J209" s="42" t="str">
        <f t="shared" si="6"/>
        <v>Bitmap 12</v>
      </c>
    </row>
    <row r="210" spans="1:10" x14ac:dyDescent="0.25">
      <c r="A210" s="39">
        <f t="shared" si="7"/>
        <v>208</v>
      </c>
      <c r="B210" s="13">
        <v>0</v>
      </c>
      <c r="C210" s="13">
        <v>0</v>
      </c>
      <c r="D210" s="13">
        <v>0</v>
      </c>
      <c r="E210" s="13">
        <v>0</v>
      </c>
      <c r="F210" s="13">
        <v>1</v>
      </c>
      <c r="G210" s="13">
        <v>0</v>
      </c>
      <c r="H210" s="13">
        <v>1</v>
      </c>
      <c r="I210" s="13">
        <v>1</v>
      </c>
      <c r="J210" s="42" t="str">
        <f t="shared" si="6"/>
        <v>Bitmap 13</v>
      </c>
    </row>
    <row r="211" spans="1:10" x14ac:dyDescent="0.25">
      <c r="A211" s="39">
        <f t="shared" si="7"/>
        <v>209</v>
      </c>
      <c r="B211" s="13">
        <v>1</v>
      </c>
      <c r="C211" s="13">
        <v>0</v>
      </c>
      <c r="D211" s="13">
        <v>0</v>
      </c>
      <c r="E211" s="13">
        <v>0</v>
      </c>
      <c r="F211" s="13">
        <v>1</v>
      </c>
      <c r="G211" s="13">
        <v>0</v>
      </c>
      <c r="H211" s="13">
        <v>1</v>
      </c>
      <c r="I211" s="13">
        <v>1</v>
      </c>
      <c r="J211" s="42" t="str">
        <f t="shared" ref="J211:J257" si="8">CONCATENATE("Bitmap ",(A211-MOD(A211,16))/16)</f>
        <v>Bitmap 13</v>
      </c>
    </row>
    <row r="212" spans="1:10" x14ac:dyDescent="0.25">
      <c r="A212" s="39">
        <f t="shared" si="7"/>
        <v>210</v>
      </c>
      <c r="B212" s="13">
        <v>0</v>
      </c>
      <c r="C212" s="13">
        <v>1</v>
      </c>
      <c r="D212" s="13">
        <v>0</v>
      </c>
      <c r="E212" s="13">
        <v>0</v>
      </c>
      <c r="F212" s="13">
        <v>1</v>
      </c>
      <c r="G212" s="13">
        <v>0</v>
      </c>
      <c r="H212" s="13">
        <v>1</v>
      </c>
      <c r="I212" s="13">
        <v>1</v>
      </c>
      <c r="J212" s="42" t="str">
        <f t="shared" si="8"/>
        <v>Bitmap 13</v>
      </c>
    </row>
    <row r="213" spans="1:10" x14ac:dyDescent="0.25">
      <c r="A213" s="39">
        <f t="shared" si="7"/>
        <v>211</v>
      </c>
      <c r="B213" s="13">
        <v>1</v>
      </c>
      <c r="C213" s="13">
        <v>1</v>
      </c>
      <c r="D213" s="13">
        <v>0</v>
      </c>
      <c r="E213" s="13">
        <v>0</v>
      </c>
      <c r="F213" s="13">
        <v>1</v>
      </c>
      <c r="G213" s="13">
        <v>0</v>
      </c>
      <c r="H213" s="13">
        <v>1</v>
      </c>
      <c r="I213" s="13">
        <v>1</v>
      </c>
      <c r="J213" s="42" t="str">
        <f t="shared" si="8"/>
        <v>Bitmap 13</v>
      </c>
    </row>
    <row r="214" spans="1:10" x14ac:dyDescent="0.25">
      <c r="A214" s="39">
        <f t="shared" si="7"/>
        <v>212</v>
      </c>
      <c r="B214" s="13">
        <v>0</v>
      </c>
      <c r="C214" s="13">
        <v>0</v>
      </c>
      <c r="D214" s="13">
        <v>1</v>
      </c>
      <c r="E214" s="13">
        <v>0</v>
      </c>
      <c r="F214" s="13">
        <v>1</v>
      </c>
      <c r="G214" s="13">
        <v>0</v>
      </c>
      <c r="H214" s="13">
        <v>1</v>
      </c>
      <c r="I214" s="13">
        <v>1</v>
      </c>
      <c r="J214" s="42" t="str">
        <f t="shared" si="8"/>
        <v>Bitmap 13</v>
      </c>
    </row>
    <row r="215" spans="1:10" x14ac:dyDescent="0.25">
      <c r="A215" s="39">
        <f t="shared" si="7"/>
        <v>213</v>
      </c>
      <c r="B215" s="13">
        <v>1</v>
      </c>
      <c r="C215" s="13">
        <v>0</v>
      </c>
      <c r="D215" s="13">
        <v>1</v>
      </c>
      <c r="E215" s="13">
        <v>0</v>
      </c>
      <c r="F215" s="13">
        <v>1</v>
      </c>
      <c r="G215" s="13">
        <v>0</v>
      </c>
      <c r="H215" s="13">
        <v>1</v>
      </c>
      <c r="I215" s="13">
        <v>1</v>
      </c>
      <c r="J215" s="42" t="str">
        <f t="shared" si="8"/>
        <v>Bitmap 13</v>
      </c>
    </row>
    <row r="216" spans="1:10" x14ac:dyDescent="0.25">
      <c r="A216" s="39">
        <f t="shared" si="7"/>
        <v>214</v>
      </c>
      <c r="B216" s="13">
        <v>0</v>
      </c>
      <c r="C216" s="13">
        <v>1</v>
      </c>
      <c r="D216" s="13">
        <v>1</v>
      </c>
      <c r="E216" s="13">
        <v>0</v>
      </c>
      <c r="F216" s="13">
        <v>1</v>
      </c>
      <c r="G216" s="13">
        <v>0</v>
      </c>
      <c r="H216" s="13">
        <v>1</v>
      </c>
      <c r="I216" s="13">
        <v>1</v>
      </c>
      <c r="J216" s="42" t="str">
        <f t="shared" si="8"/>
        <v>Bitmap 13</v>
      </c>
    </row>
    <row r="217" spans="1:10" x14ac:dyDescent="0.25">
      <c r="A217" s="39">
        <f t="shared" si="7"/>
        <v>215</v>
      </c>
      <c r="B217" s="13">
        <v>1</v>
      </c>
      <c r="C217" s="13">
        <v>1</v>
      </c>
      <c r="D217" s="13">
        <v>1</v>
      </c>
      <c r="E217" s="13">
        <v>1</v>
      </c>
      <c r="F217" s="13">
        <v>1</v>
      </c>
      <c r="G217" s="13">
        <v>0</v>
      </c>
      <c r="H217" s="13">
        <v>1</v>
      </c>
      <c r="I217" s="13">
        <v>1</v>
      </c>
      <c r="J217" s="42" t="str">
        <f t="shared" si="8"/>
        <v>Bitmap 13</v>
      </c>
    </row>
    <row r="218" spans="1:10" x14ac:dyDescent="0.25">
      <c r="A218" s="39">
        <f t="shared" si="7"/>
        <v>216</v>
      </c>
      <c r="B218" s="13">
        <v>0</v>
      </c>
      <c r="C218" s="13">
        <v>0</v>
      </c>
      <c r="D218" s="13">
        <v>0</v>
      </c>
      <c r="E218" s="13">
        <v>1</v>
      </c>
      <c r="F218" s="13">
        <v>1</v>
      </c>
      <c r="G218" s="13">
        <v>0</v>
      </c>
      <c r="H218" s="13">
        <v>1</v>
      </c>
      <c r="I218" s="13">
        <v>1</v>
      </c>
      <c r="J218" s="42" t="str">
        <f t="shared" si="8"/>
        <v>Bitmap 13</v>
      </c>
    </row>
    <row r="219" spans="1:10" x14ac:dyDescent="0.25">
      <c r="A219" s="39">
        <f t="shared" si="7"/>
        <v>217</v>
      </c>
      <c r="B219" s="13">
        <v>1</v>
      </c>
      <c r="C219" s="13">
        <v>0</v>
      </c>
      <c r="D219" s="13">
        <v>0</v>
      </c>
      <c r="E219" s="13">
        <v>1</v>
      </c>
      <c r="F219" s="13">
        <v>1</v>
      </c>
      <c r="G219" s="13">
        <v>0</v>
      </c>
      <c r="H219" s="13">
        <v>1</v>
      </c>
      <c r="I219" s="13">
        <v>1</v>
      </c>
      <c r="J219" s="42" t="str">
        <f t="shared" si="8"/>
        <v>Bitmap 13</v>
      </c>
    </row>
    <row r="220" spans="1:10" x14ac:dyDescent="0.25">
      <c r="A220" s="39">
        <f t="shared" si="7"/>
        <v>218</v>
      </c>
      <c r="B220" s="13">
        <v>0</v>
      </c>
      <c r="C220" s="13">
        <v>1</v>
      </c>
      <c r="D220" s="13">
        <v>0</v>
      </c>
      <c r="E220" s="13">
        <v>1</v>
      </c>
      <c r="F220" s="13">
        <v>1</v>
      </c>
      <c r="G220" s="13">
        <v>0</v>
      </c>
      <c r="H220" s="13">
        <v>1</v>
      </c>
      <c r="I220" s="13">
        <v>1</v>
      </c>
      <c r="J220" s="42" t="str">
        <f t="shared" si="8"/>
        <v>Bitmap 13</v>
      </c>
    </row>
    <row r="221" spans="1:10" x14ac:dyDescent="0.25">
      <c r="A221" s="39">
        <f t="shared" si="7"/>
        <v>219</v>
      </c>
      <c r="B221" s="13">
        <v>1</v>
      </c>
      <c r="C221" s="13">
        <v>1</v>
      </c>
      <c r="D221" s="13">
        <v>0</v>
      </c>
      <c r="E221" s="13">
        <v>1</v>
      </c>
      <c r="F221" s="13">
        <v>1</v>
      </c>
      <c r="G221" s="13">
        <v>0</v>
      </c>
      <c r="H221" s="13">
        <v>1</v>
      </c>
      <c r="I221" s="13">
        <v>1</v>
      </c>
      <c r="J221" s="42" t="str">
        <f t="shared" si="8"/>
        <v>Bitmap 13</v>
      </c>
    </row>
    <row r="222" spans="1:10" x14ac:dyDescent="0.25">
      <c r="A222" s="39">
        <f t="shared" si="7"/>
        <v>220</v>
      </c>
      <c r="B222" s="13">
        <v>0</v>
      </c>
      <c r="C222" s="13">
        <v>0</v>
      </c>
      <c r="D222" s="13">
        <v>1</v>
      </c>
      <c r="E222" s="13">
        <v>1</v>
      </c>
      <c r="F222" s="13">
        <v>1</v>
      </c>
      <c r="G222" s="13">
        <v>0</v>
      </c>
      <c r="H222" s="13">
        <v>1</v>
      </c>
      <c r="I222" s="13">
        <v>1</v>
      </c>
      <c r="J222" s="42" t="str">
        <f t="shared" si="8"/>
        <v>Bitmap 13</v>
      </c>
    </row>
    <row r="223" spans="1:10" x14ac:dyDescent="0.25">
      <c r="A223" s="39">
        <f t="shared" si="7"/>
        <v>221</v>
      </c>
      <c r="B223" s="13">
        <v>1</v>
      </c>
      <c r="C223" s="13">
        <v>0</v>
      </c>
      <c r="D223" s="13">
        <v>1</v>
      </c>
      <c r="E223" s="13">
        <v>1</v>
      </c>
      <c r="F223" s="13">
        <v>1</v>
      </c>
      <c r="G223" s="13">
        <v>0</v>
      </c>
      <c r="H223" s="13">
        <v>1</v>
      </c>
      <c r="I223" s="13">
        <v>1</v>
      </c>
      <c r="J223" s="42" t="str">
        <f t="shared" si="8"/>
        <v>Bitmap 13</v>
      </c>
    </row>
    <row r="224" spans="1:10" x14ac:dyDescent="0.25">
      <c r="A224" s="39">
        <f t="shared" si="7"/>
        <v>222</v>
      </c>
      <c r="B224" s="13">
        <v>0</v>
      </c>
      <c r="C224" s="13">
        <v>1</v>
      </c>
      <c r="D224" s="13">
        <v>1</v>
      </c>
      <c r="E224" s="13">
        <v>1</v>
      </c>
      <c r="F224" s="13">
        <v>1</v>
      </c>
      <c r="G224" s="13">
        <v>0</v>
      </c>
      <c r="H224" s="13">
        <v>1</v>
      </c>
      <c r="I224" s="13">
        <v>1</v>
      </c>
      <c r="J224" s="42" t="str">
        <f t="shared" si="8"/>
        <v>Bitmap 13</v>
      </c>
    </row>
    <row r="225" spans="1:10" x14ac:dyDescent="0.25">
      <c r="A225" s="39">
        <f t="shared" si="7"/>
        <v>223</v>
      </c>
      <c r="B225" s="13">
        <v>1</v>
      </c>
      <c r="C225" s="13">
        <v>1</v>
      </c>
      <c r="D225" s="13">
        <v>1</v>
      </c>
      <c r="E225" s="13">
        <v>1</v>
      </c>
      <c r="F225" s="13">
        <v>1</v>
      </c>
      <c r="G225" s="13">
        <v>0</v>
      </c>
      <c r="H225" s="13">
        <v>1</v>
      </c>
      <c r="I225" s="13">
        <v>1</v>
      </c>
      <c r="J225" s="42" t="str">
        <f t="shared" si="8"/>
        <v>Bitmap 13</v>
      </c>
    </row>
    <row r="226" spans="1:10" x14ac:dyDescent="0.25">
      <c r="A226" s="39">
        <f t="shared" si="7"/>
        <v>224</v>
      </c>
      <c r="B226" s="45">
        <v>0</v>
      </c>
      <c r="C226" s="45">
        <v>0</v>
      </c>
      <c r="D226" s="45">
        <v>0</v>
      </c>
      <c r="E226" s="45">
        <v>0</v>
      </c>
      <c r="F226" s="45">
        <v>0</v>
      </c>
      <c r="G226" s="45">
        <v>1</v>
      </c>
      <c r="H226" s="45">
        <v>1</v>
      </c>
      <c r="I226" s="45">
        <v>1</v>
      </c>
      <c r="J226" s="42" t="str">
        <f t="shared" si="8"/>
        <v>Bitmap 14</v>
      </c>
    </row>
    <row r="227" spans="1:10" x14ac:dyDescent="0.25">
      <c r="A227" s="39">
        <f t="shared" si="7"/>
        <v>225</v>
      </c>
      <c r="B227" s="13">
        <v>1</v>
      </c>
      <c r="C227" s="13">
        <v>0</v>
      </c>
      <c r="D227" s="13">
        <v>0</v>
      </c>
      <c r="E227" s="13">
        <v>0</v>
      </c>
      <c r="F227" s="13">
        <v>0</v>
      </c>
      <c r="G227" s="13">
        <v>1</v>
      </c>
      <c r="H227" s="13">
        <v>1</v>
      </c>
      <c r="I227" s="13">
        <v>1</v>
      </c>
      <c r="J227" s="42" t="str">
        <f t="shared" si="8"/>
        <v>Bitmap 14</v>
      </c>
    </row>
    <row r="228" spans="1:10" x14ac:dyDescent="0.25">
      <c r="A228" s="39">
        <f t="shared" si="7"/>
        <v>226</v>
      </c>
      <c r="B228" s="13">
        <v>0</v>
      </c>
      <c r="C228" s="13">
        <v>1</v>
      </c>
      <c r="D228" s="13">
        <v>0</v>
      </c>
      <c r="E228" s="13">
        <v>0</v>
      </c>
      <c r="F228" s="13">
        <v>0</v>
      </c>
      <c r="G228" s="13">
        <v>1</v>
      </c>
      <c r="H228" s="13">
        <v>1</v>
      </c>
      <c r="I228" s="13">
        <v>1</v>
      </c>
      <c r="J228" s="42" t="str">
        <f t="shared" si="8"/>
        <v>Bitmap 14</v>
      </c>
    </row>
    <row r="229" spans="1:10" x14ac:dyDescent="0.25">
      <c r="A229" s="39">
        <f t="shared" si="7"/>
        <v>227</v>
      </c>
      <c r="B229" s="13">
        <v>1</v>
      </c>
      <c r="C229" s="13">
        <v>1</v>
      </c>
      <c r="D229" s="13">
        <v>0</v>
      </c>
      <c r="E229" s="13">
        <v>0</v>
      </c>
      <c r="F229" s="13">
        <v>0</v>
      </c>
      <c r="G229" s="13">
        <v>1</v>
      </c>
      <c r="H229" s="13">
        <v>1</v>
      </c>
      <c r="I229" s="13">
        <v>1</v>
      </c>
      <c r="J229" s="42" t="str">
        <f t="shared" si="8"/>
        <v>Bitmap 14</v>
      </c>
    </row>
    <row r="230" spans="1:10" x14ac:dyDescent="0.25">
      <c r="A230" s="39">
        <f t="shared" si="7"/>
        <v>228</v>
      </c>
      <c r="B230" s="13">
        <v>0</v>
      </c>
      <c r="C230" s="13">
        <v>0</v>
      </c>
      <c r="D230" s="13">
        <v>1</v>
      </c>
      <c r="E230" s="13">
        <v>0</v>
      </c>
      <c r="F230" s="13">
        <v>0</v>
      </c>
      <c r="G230" s="13">
        <v>1</v>
      </c>
      <c r="H230" s="13">
        <v>1</v>
      </c>
      <c r="I230" s="13">
        <v>1</v>
      </c>
      <c r="J230" s="42" t="str">
        <f t="shared" si="8"/>
        <v>Bitmap 14</v>
      </c>
    </row>
    <row r="231" spans="1:10" x14ac:dyDescent="0.25">
      <c r="A231" s="39">
        <f t="shared" si="7"/>
        <v>229</v>
      </c>
      <c r="B231" s="13">
        <v>1</v>
      </c>
      <c r="C231" s="13">
        <v>0</v>
      </c>
      <c r="D231" s="13">
        <v>1</v>
      </c>
      <c r="E231" s="13">
        <v>0</v>
      </c>
      <c r="F231" s="13">
        <v>0</v>
      </c>
      <c r="G231" s="13">
        <v>1</v>
      </c>
      <c r="H231" s="13">
        <v>1</v>
      </c>
      <c r="I231" s="13">
        <v>1</v>
      </c>
      <c r="J231" s="42" t="str">
        <f t="shared" si="8"/>
        <v>Bitmap 14</v>
      </c>
    </row>
    <row r="232" spans="1:10" x14ac:dyDescent="0.25">
      <c r="A232" s="39">
        <f t="shared" si="7"/>
        <v>230</v>
      </c>
      <c r="B232" s="13">
        <v>0</v>
      </c>
      <c r="C232" s="13">
        <v>1</v>
      </c>
      <c r="D232" s="13">
        <v>1</v>
      </c>
      <c r="E232" s="13">
        <v>0</v>
      </c>
      <c r="F232" s="13">
        <v>0</v>
      </c>
      <c r="G232" s="13">
        <v>1</v>
      </c>
      <c r="H232" s="13">
        <v>1</v>
      </c>
      <c r="I232" s="13">
        <v>1</v>
      </c>
      <c r="J232" s="42" t="str">
        <f t="shared" si="8"/>
        <v>Bitmap 14</v>
      </c>
    </row>
    <row r="233" spans="1:10" x14ac:dyDescent="0.25">
      <c r="A233" s="39">
        <f t="shared" si="7"/>
        <v>231</v>
      </c>
      <c r="B233" s="13">
        <v>1</v>
      </c>
      <c r="C233" s="13">
        <v>1</v>
      </c>
      <c r="D233" s="13">
        <v>1</v>
      </c>
      <c r="E233" s="13">
        <v>1</v>
      </c>
      <c r="F233" s="13">
        <v>0</v>
      </c>
      <c r="G233" s="13">
        <v>1</v>
      </c>
      <c r="H233" s="13">
        <v>1</v>
      </c>
      <c r="I233" s="13">
        <v>1</v>
      </c>
      <c r="J233" s="42" t="str">
        <f t="shared" si="8"/>
        <v>Bitmap 14</v>
      </c>
    </row>
    <row r="234" spans="1:10" x14ac:dyDescent="0.25">
      <c r="A234" s="39">
        <f t="shared" si="7"/>
        <v>232</v>
      </c>
      <c r="B234" s="13">
        <v>0</v>
      </c>
      <c r="C234" s="13">
        <v>0</v>
      </c>
      <c r="D234" s="13">
        <v>0</v>
      </c>
      <c r="E234" s="13">
        <v>1</v>
      </c>
      <c r="F234" s="13">
        <v>0</v>
      </c>
      <c r="G234" s="13">
        <v>1</v>
      </c>
      <c r="H234" s="13">
        <v>1</v>
      </c>
      <c r="I234" s="13">
        <v>1</v>
      </c>
      <c r="J234" s="42" t="str">
        <f t="shared" si="8"/>
        <v>Bitmap 14</v>
      </c>
    </row>
    <row r="235" spans="1:10" x14ac:dyDescent="0.25">
      <c r="A235" s="39">
        <f t="shared" si="7"/>
        <v>233</v>
      </c>
      <c r="B235" s="13">
        <v>1</v>
      </c>
      <c r="C235" s="13">
        <v>0</v>
      </c>
      <c r="D235" s="13">
        <v>0</v>
      </c>
      <c r="E235" s="13">
        <v>1</v>
      </c>
      <c r="F235" s="13">
        <v>0</v>
      </c>
      <c r="G235" s="13">
        <v>1</v>
      </c>
      <c r="H235" s="13">
        <v>1</v>
      </c>
      <c r="I235" s="13">
        <v>1</v>
      </c>
      <c r="J235" s="42" t="str">
        <f t="shared" si="8"/>
        <v>Bitmap 14</v>
      </c>
    </row>
    <row r="236" spans="1:10" x14ac:dyDescent="0.25">
      <c r="A236" s="39">
        <f t="shared" si="7"/>
        <v>234</v>
      </c>
      <c r="B236" s="13">
        <v>0</v>
      </c>
      <c r="C236" s="13">
        <v>1</v>
      </c>
      <c r="D236" s="13">
        <v>0</v>
      </c>
      <c r="E236" s="13">
        <v>1</v>
      </c>
      <c r="F236" s="13">
        <v>0</v>
      </c>
      <c r="G236" s="13">
        <v>1</v>
      </c>
      <c r="H236" s="13">
        <v>1</v>
      </c>
      <c r="I236" s="13">
        <v>1</v>
      </c>
      <c r="J236" s="42" t="str">
        <f t="shared" si="8"/>
        <v>Bitmap 14</v>
      </c>
    </row>
    <row r="237" spans="1:10" x14ac:dyDescent="0.25">
      <c r="A237" s="39">
        <f t="shared" si="7"/>
        <v>235</v>
      </c>
      <c r="B237" s="13">
        <v>1</v>
      </c>
      <c r="C237" s="13">
        <v>1</v>
      </c>
      <c r="D237" s="13">
        <v>0</v>
      </c>
      <c r="E237" s="13">
        <v>1</v>
      </c>
      <c r="F237" s="13">
        <v>0</v>
      </c>
      <c r="G237" s="13">
        <v>1</v>
      </c>
      <c r="H237" s="13">
        <v>1</v>
      </c>
      <c r="I237" s="13">
        <v>1</v>
      </c>
      <c r="J237" s="42" t="str">
        <f t="shared" si="8"/>
        <v>Bitmap 14</v>
      </c>
    </row>
    <row r="238" spans="1:10" x14ac:dyDescent="0.25">
      <c r="A238" s="39">
        <f t="shared" si="7"/>
        <v>236</v>
      </c>
      <c r="B238" s="13">
        <v>0</v>
      </c>
      <c r="C238" s="13">
        <v>0</v>
      </c>
      <c r="D238" s="13">
        <v>1</v>
      </c>
      <c r="E238" s="13">
        <v>1</v>
      </c>
      <c r="F238" s="13">
        <v>0</v>
      </c>
      <c r="G238" s="13">
        <v>1</v>
      </c>
      <c r="H238" s="13">
        <v>1</v>
      </c>
      <c r="I238" s="13">
        <v>1</v>
      </c>
      <c r="J238" s="42" t="str">
        <f t="shared" si="8"/>
        <v>Bitmap 14</v>
      </c>
    </row>
    <row r="239" spans="1:10" x14ac:dyDescent="0.25">
      <c r="A239" s="39">
        <f t="shared" si="7"/>
        <v>237</v>
      </c>
      <c r="B239" s="13">
        <v>1</v>
      </c>
      <c r="C239" s="13">
        <v>0</v>
      </c>
      <c r="D239" s="13">
        <v>1</v>
      </c>
      <c r="E239" s="13">
        <v>1</v>
      </c>
      <c r="F239" s="13">
        <v>0</v>
      </c>
      <c r="G239" s="13">
        <v>1</v>
      </c>
      <c r="H239" s="13">
        <v>1</v>
      </c>
      <c r="I239" s="13">
        <v>1</v>
      </c>
      <c r="J239" s="42" t="str">
        <f t="shared" si="8"/>
        <v>Bitmap 14</v>
      </c>
    </row>
    <row r="240" spans="1:10" x14ac:dyDescent="0.25">
      <c r="A240" s="39">
        <f t="shared" si="7"/>
        <v>238</v>
      </c>
      <c r="B240" s="13">
        <v>0</v>
      </c>
      <c r="C240" s="13">
        <v>1</v>
      </c>
      <c r="D240" s="13">
        <v>1</v>
      </c>
      <c r="E240" s="13">
        <v>1</v>
      </c>
      <c r="F240" s="13">
        <v>0</v>
      </c>
      <c r="G240" s="13">
        <v>1</v>
      </c>
      <c r="H240" s="13">
        <v>1</v>
      </c>
      <c r="I240" s="13">
        <v>1</v>
      </c>
      <c r="J240" s="42" t="str">
        <f t="shared" si="8"/>
        <v>Bitmap 14</v>
      </c>
    </row>
    <row r="241" spans="1:10" x14ac:dyDescent="0.25">
      <c r="A241" s="39">
        <f t="shared" si="7"/>
        <v>239</v>
      </c>
      <c r="B241" s="13">
        <v>1</v>
      </c>
      <c r="C241" s="13">
        <v>1</v>
      </c>
      <c r="D241" s="13">
        <v>1</v>
      </c>
      <c r="E241" s="13">
        <v>1</v>
      </c>
      <c r="F241" s="13">
        <v>0</v>
      </c>
      <c r="G241" s="13">
        <v>1</v>
      </c>
      <c r="H241" s="13">
        <v>1</v>
      </c>
      <c r="I241" s="13">
        <v>1</v>
      </c>
      <c r="J241" s="42" t="str">
        <f t="shared" si="8"/>
        <v>Bitmap 14</v>
      </c>
    </row>
    <row r="242" spans="1:10" x14ac:dyDescent="0.25">
      <c r="A242" s="39">
        <f t="shared" si="7"/>
        <v>240</v>
      </c>
      <c r="B242" s="13">
        <v>0</v>
      </c>
      <c r="C242" s="13">
        <v>0</v>
      </c>
      <c r="D242" s="13">
        <v>0</v>
      </c>
      <c r="E242" s="13">
        <v>0</v>
      </c>
      <c r="F242" s="13">
        <v>1</v>
      </c>
      <c r="G242" s="13">
        <v>1</v>
      </c>
      <c r="H242" s="13">
        <v>1</v>
      </c>
      <c r="I242" s="13">
        <v>1</v>
      </c>
      <c r="J242" s="42" t="str">
        <f t="shared" si="8"/>
        <v>Bitmap 15</v>
      </c>
    </row>
    <row r="243" spans="1:10" x14ac:dyDescent="0.25">
      <c r="A243" s="39">
        <f t="shared" si="7"/>
        <v>241</v>
      </c>
      <c r="B243" s="13">
        <v>1</v>
      </c>
      <c r="C243" s="13">
        <v>0</v>
      </c>
      <c r="D243" s="13">
        <v>0</v>
      </c>
      <c r="E243" s="13">
        <v>0</v>
      </c>
      <c r="F243" s="13">
        <v>1</v>
      </c>
      <c r="G243" s="13">
        <v>1</v>
      </c>
      <c r="H243" s="13">
        <v>1</v>
      </c>
      <c r="I243" s="13">
        <v>1</v>
      </c>
      <c r="J243" s="42" t="str">
        <f t="shared" si="8"/>
        <v>Bitmap 15</v>
      </c>
    </row>
    <row r="244" spans="1:10" x14ac:dyDescent="0.25">
      <c r="A244" s="39">
        <f t="shared" si="7"/>
        <v>242</v>
      </c>
      <c r="B244" s="13">
        <v>0</v>
      </c>
      <c r="C244" s="13">
        <v>1</v>
      </c>
      <c r="D244" s="13">
        <v>0</v>
      </c>
      <c r="E244" s="13">
        <v>0</v>
      </c>
      <c r="F244" s="13">
        <v>1</v>
      </c>
      <c r="G244" s="13">
        <v>1</v>
      </c>
      <c r="H244" s="13">
        <v>1</v>
      </c>
      <c r="I244" s="13">
        <v>1</v>
      </c>
      <c r="J244" s="42" t="str">
        <f t="shared" si="8"/>
        <v>Bitmap 15</v>
      </c>
    </row>
    <row r="245" spans="1:10" x14ac:dyDescent="0.25">
      <c r="A245" s="39">
        <f t="shared" si="7"/>
        <v>243</v>
      </c>
      <c r="B245" s="13">
        <v>1</v>
      </c>
      <c r="C245" s="13">
        <v>1</v>
      </c>
      <c r="D245" s="13">
        <v>0</v>
      </c>
      <c r="E245" s="13">
        <v>0</v>
      </c>
      <c r="F245" s="13">
        <v>1</v>
      </c>
      <c r="G245" s="13">
        <v>1</v>
      </c>
      <c r="H245" s="13">
        <v>1</v>
      </c>
      <c r="I245" s="13">
        <v>1</v>
      </c>
      <c r="J245" s="42" t="str">
        <f t="shared" si="8"/>
        <v>Bitmap 15</v>
      </c>
    </row>
    <row r="246" spans="1:10" x14ac:dyDescent="0.25">
      <c r="A246" s="39">
        <f t="shared" si="7"/>
        <v>244</v>
      </c>
      <c r="B246" s="13">
        <v>0</v>
      </c>
      <c r="C246" s="13">
        <v>0</v>
      </c>
      <c r="D246" s="13">
        <v>1</v>
      </c>
      <c r="E246" s="13">
        <v>0</v>
      </c>
      <c r="F246" s="13">
        <v>1</v>
      </c>
      <c r="G246" s="13">
        <v>1</v>
      </c>
      <c r="H246" s="13">
        <v>1</v>
      </c>
      <c r="I246" s="13">
        <v>1</v>
      </c>
      <c r="J246" s="42" t="str">
        <f t="shared" si="8"/>
        <v>Bitmap 15</v>
      </c>
    </row>
    <row r="247" spans="1:10" x14ac:dyDescent="0.25">
      <c r="A247" s="39">
        <f t="shared" si="7"/>
        <v>245</v>
      </c>
      <c r="B247" s="13">
        <v>1</v>
      </c>
      <c r="C247" s="13">
        <v>0</v>
      </c>
      <c r="D247" s="13">
        <v>1</v>
      </c>
      <c r="E247" s="13">
        <v>0</v>
      </c>
      <c r="F247" s="13">
        <v>1</v>
      </c>
      <c r="G247" s="13">
        <v>1</v>
      </c>
      <c r="H247" s="13">
        <v>1</v>
      </c>
      <c r="I247" s="13">
        <v>1</v>
      </c>
      <c r="J247" s="42" t="str">
        <f t="shared" si="8"/>
        <v>Bitmap 15</v>
      </c>
    </row>
    <row r="248" spans="1:10" x14ac:dyDescent="0.25">
      <c r="A248" s="39">
        <f t="shared" si="7"/>
        <v>246</v>
      </c>
      <c r="B248" s="13">
        <v>0</v>
      </c>
      <c r="C248" s="13">
        <v>1</v>
      </c>
      <c r="D248" s="13">
        <v>1</v>
      </c>
      <c r="E248" s="13">
        <v>0</v>
      </c>
      <c r="F248" s="13">
        <v>1</v>
      </c>
      <c r="G248" s="13">
        <v>1</v>
      </c>
      <c r="H248" s="13">
        <v>1</v>
      </c>
      <c r="I248" s="13">
        <v>1</v>
      </c>
      <c r="J248" s="42" t="str">
        <f t="shared" si="8"/>
        <v>Bitmap 15</v>
      </c>
    </row>
    <row r="249" spans="1:10" x14ac:dyDescent="0.25">
      <c r="A249" s="39">
        <f t="shared" si="7"/>
        <v>247</v>
      </c>
      <c r="B249" s="13">
        <v>1</v>
      </c>
      <c r="C249" s="13">
        <v>1</v>
      </c>
      <c r="D249" s="13">
        <v>1</v>
      </c>
      <c r="E249" s="13">
        <v>1</v>
      </c>
      <c r="F249" s="13">
        <v>1</v>
      </c>
      <c r="G249" s="13">
        <v>1</v>
      </c>
      <c r="H249" s="13">
        <v>1</v>
      </c>
      <c r="I249" s="13">
        <v>1</v>
      </c>
      <c r="J249" s="42" t="str">
        <f t="shared" si="8"/>
        <v>Bitmap 15</v>
      </c>
    </row>
    <row r="250" spans="1:10" x14ac:dyDescent="0.25">
      <c r="A250" s="39">
        <f t="shared" si="7"/>
        <v>248</v>
      </c>
      <c r="B250" s="13">
        <v>0</v>
      </c>
      <c r="C250" s="13">
        <v>0</v>
      </c>
      <c r="D250" s="13">
        <v>0</v>
      </c>
      <c r="E250" s="13">
        <v>1</v>
      </c>
      <c r="F250" s="13">
        <v>1</v>
      </c>
      <c r="G250" s="13">
        <v>1</v>
      </c>
      <c r="H250" s="13">
        <v>1</v>
      </c>
      <c r="I250" s="13">
        <v>1</v>
      </c>
      <c r="J250" s="42" t="str">
        <f t="shared" si="8"/>
        <v>Bitmap 15</v>
      </c>
    </row>
    <row r="251" spans="1:10" x14ac:dyDescent="0.25">
      <c r="A251" s="39">
        <f t="shared" si="7"/>
        <v>249</v>
      </c>
      <c r="B251" s="13">
        <v>1</v>
      </c>
      <c r="C251" s="13">
        <v>0</v>
      </c>
      <c r="D251" s="13">
        <v>0</v>
      </c>
      <c r="E251" s="13">
        <v>1</v>
      </c>
      <c r="F251" s="13">
        <v>1</v>
      </c>
      <c r="G251" s="13">
        <v>1</v>
      </c>
      <c r="H251" s="13">
        <v>1</v>
      </c>
      <c r="I251" s="13">
        <v>1</v>
      </c>
      <c r="J251" s="42" t="str">
        <f t="shared" si="8"/>
        <v>Bitmap 15</v>
      </c>
    </row>
    <row r="252" spans="1:10" x14ac:dyDescent="0.25">
      <c r="A252" s="39">
        <f t="shared" si="7"/>
        <v>250</v>
      </c>
      <c r="B252" s="13">
        <v>0</v>
      </c>
      <c r="C252" s="13">
        <v>1</v>
      </c>
      <c r="D252" s="13">
        <v>0</v>
      </c>
      <c r="E252" s="13">
        <v>1</v>
      </c>
      <c r="F252" s="13">
        <v>1</v>
      </c>
      <c r="G252" s="13">
        <v>1</v>
      </c>
      <c r="H252" s="13">
        <v>1</v>
      </c>
      <c r="I252" s="13">
        <v>1</v>
      </c>
      <c r="J252" s="42" t="str">
        <f t="shared" si="8"/>
        <v>Bitmap 15</v>
      </c>
    </row>
    <row r="253" spans="1:10" x14ac:dyDescent="0.25">
      <c r="A253" s="39">
        <f t="shared" si="7"/>
        <v>251</v>
      </c>
      <c r="B253" s="13">
        <v>1</v>
      </c>
      <c r="C253" s="13">
        <v>1</v>
      </c>
      <c r="D253" s="13">
        <v>0</v>
      </c>
      <c r="E253" s="13">
        <v>1</v>
      </c>
      <c r="F253" s="13">
        <v>1</v>
      </c>
      <c r="G253" s="13">
        <v>1</v>
      </c>
      <c r="H253" s="13">
        <v>1</v>
      </c>
      <c r="I253" s="13">
        <v>1</v>
      </c>
      <c r="J253" s="42" t="str">
        <f t="shared" si="8"/>
        <v>Bitmap 15</v>
      </c>
    </row>
    <row r="254" spans="1:10" x14ac:dyDescent="0.25">
      <c r="A254" s="39">
        <f t="shared" si="7"/>
        <v>252</v>
      </c>
      <c r="B254" s="13">
        <v>0</v>
      </c>
      <c r="C254" s="13">
        <v>0</v>
      </c>
      <c r="D254" s="13">
        <v>1</v>
      </c>
      <c r="E254" s="13">
        <v>1</v>
      </c>
      <c r="F254" s="13">
        <v>1</v>
      </c>
      <c r="G254" s="13">
        <v>1</v>
      </c>
      <c r="H254" s="13">
        <v>1</v>
      </c>
      <c r="I254" s="13">
        <v>1</v>
      </c>
      <c r="J254" s="42" t="str">
        <f t="shared" si="8"/>
        <v>Bitmap 15</v>
      </c>
    </row>
    <row r="255" spans="1:10" x14ac:dyDescent="0.25">
      <c r="A255" s="39">
        <f t="shared" si="7"/>
        <v>253</v>
      </c>
      <c r="B255" s="13">
        <v>1</v>
      </c>
      <c r="C255" s="13">
        <v>0</v>
      </c>
      <c r="D255" s="13">
        <v>1</v>
      </c>
      <c r="E255" s="13">
        <v>1</v>
      </c>
      <c r="F255" s="13">
        <v>1</v>
      </c>
      <c r="G255" s="13">
        <v>1</v>
      </c>
      <c r="H255" s="13">
        <v>1</v>
      </c>
      <c r="I255" s="13">
        <v>1</v>
      </c>
      <c r="J255" s="42" t="str">
        <f t="shared" si="8"/>
        <v>Bitmap 15</v>
      </c>
    </row>
    <row r="256" spans="1:10" x14ac:dyDescent="0.25">
      <c r="A256" s="39">
        <f t="shared" si="7"/>
        <v>254</v>
      </c>
      <c r="B256" s="13">
        <v>0</v>
      </c>
      <c r="C256" s="13">
        <v>1</v>
      </c>
      <c r="D256" s="13">
        <v>1</v>
      </c>
      <c r="E256" s="13">
        <v>1</v>
      </c>
      <c r="F256" s="13">
        <v>1</v>
      </c>
      <c r="G256" s="13">
        <v>1</v>
      </c>
      <c r="H256" s="13">
        <v>1</v>
      </c>
      <c r="I256" s="13">
        <v>1</v>
      </c>
      <c r="J256" s="42" t="str">
        <f t="shared" si="8"/>
        <v>Bitmap 15</v>
      </c>
    </row>
    <row r="257" spans="1:10" x14ac:dyDescent="0.25">
      <c r="A257" s="39">
        <f t="shared" si="7"/>
        <v>255</v>
      </c>
      <c r="B257" s="13">
        <v>1</v>
      </c>
      <c r="C257" s="13">
        <v>1</v>
      </c>
      <c r="D257" s="13">
        <v>1</v>
      </c>
      <c r="E257" s="13">
        <v>1</v>
      </c>
      <c r="F257" s="13">
        <v>1</v>
      </c>
      <c r="G257" s="13">
        <v>1</v>
      </c>
      <c r="H257" s="13">
        <v>1</v>
      </c>
      <c r="I257" s="13">
        <v>1</v>
      </c>
      <c r="J257" s="42" t="str">
        <f t="shared" si="8"/>
        <v>Bitmap 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K15" sqref="K15"/>
    </sheetView>
  </sheetViews>
  <sheetFormatPr baseColWidth="10" defaultRowHeight="15" x14ac:dyDescent="0.25"/>
  <sheetData>
    <row r="1" spans="1:8" s="10" customFormat="1" x14ac:dyDescent="0.25">
      <c r="A1" s="12" t="s">
        <v>101</v>
      </c>
      <c r="B1" s="11"/>
      <c r="C1" s="11"/>
      <c r="D1" s="11"/>
      <c r="E1" s="11"/>
    </row>
    <row r="2" spans="1:8" x14ac:dyDescent="0.25">
      <c r="A2" s="1"/>
      <c r="B2" s="1"/>
      <c r="C2" s="1"/>
      <c r="D2" s="1"/>
      <c r="E2" s="1"/>
    </row>
    <row r="3" spans="1:8" x14ac:dyDescent="0.25">
      <c r="B3" s="1" t="s">
        <v>58</v>
      </c>
      <c r="C3" s="1" t="s">
        <v>57</v>
      </c>
      <c r="D3" s="1" t="s">
        <v>56</v>
      </c>
      <c r="E3" s="1" t="s">
        <v>60</v>
      </c>
      <c r="F3" s="1" t="s">
        <v>61</v>
      </c>
    </row>
    <row r="4" spans="1:8" x14ac:dyDescent="0.25">
      <c r="A4" s="37" t="s">
        <v>63</v>
      </c>
      <c r="B4" s="1">
        <v>0</v>
      </c>
      <c r="C4" s="1">
        <v>0</v>
      </c>
      <c r="D4" s="1">
        <v>0</v>
      </c>
      <c r="E4" s="1" t="str">
        <f t="shared" ref="E4:E10" si="0">CONCATENATE("$0",DEC2HEX(B4,1),DEC2HEX(C4,1),DEC2HEX(D4,1))</f>
        <v>$0000</v>
      </c>
      <c r="F4" t="str">
        <f>E4</f>
        <v>$0000</v>
      </c>
    </row>
    <row r="5" spans="1:8" x14ac:dyDescent="0.25">
      <c r="A5" s="8" t="s">
        <v>55</v>
      </c>
      <c r="B5" s="1">
        <v>0</v>
      </c>
      <c r="C5" s="1">
        <v>15</v>
      </c>
      <c r="D5" s="1">
        <v>0</v>
      </c>
      <c r="E5" s="1" t="str">
        <f t="shared" si="0"/>
        <v>$00F0</v>
      </c>
      <c r="F5" t="str">
        <f>CONCATENATE(F4,", ",E5)</f>
        <v>$0000, $00F0</v>
      </c>
    </row>
    <row r="6" spans="1:8" x14ac:dyDescent="0.25">
      <c r="A6" s="8" t="s">
        <v>54</v>
      </c>
      <c r="B6" s="1">
        <v>0</v>
      </c>
      <c r="C6" s="1">
        <v>0</v>
      </c>
      <c r="D6" s="1">
        <v>15</v>
      </c>
      <c r="E6" s="1" t="str">
        <f t="shared" si="0"/>
        <v>$000F</v>
      </c>
      <c r="F6" t="str">
        <f t="shared" ref="F6:F9" si="1">CONCATENATE(F5,", ",E6)</f>
        <v>$0000, $00F0, $000F</v>
      </c>
    </row>
    <row r="7" spans="1:8" x14ac:dyDescent="0.25">
      <c r="A7" s="8" t="s">
        <v>53</v>
      </c>
      <c r="B7" s="1">
        <v>15</v>
      </c>
      <c r="C7" s="1">
        <v>15</v>
      </c>
      <c r="D7" s="1">
        <v>15</v>
      </c>
      <c r="E7" s="1" t="str">
        <f t="shared" si="0"/>
        <v>$0FFF</v>
      </c>
      <c r="F7" t="str">
        <f t="shared" si="1"/>
        <v>$0000, $00F0, $000F, $0FFF</v>
      </c>
    </row>
    <row r="8" spans="1:8" x14ac:dyDescent="0.25">
      <c r="A8" s="9" t="s">
        <v>52</v>
      </c>
      <c r="B8" s="1">
        <v>0</v>
      </c>
      <c r="C8" s="1">
        <v>0</v>
      </c>
      <c r="D8" s="1">
        <v>15</v>
      </c>
      <c r="E8" s="1" t="str">
        <f t="shared" si="0"/>
        <v>$000F</v>
      </c>
      <c r="F8" t="str">
        <f t="shared" si="1"/>
        <v>$0000, $00F0, $000F, $0FFF, $000F</v>
      </c>
    </row>
    <row r="9" spans="1:8" x14ac:dyDescent="0.25">
      <c r="A9" s="9" t="s">
        <v>51</v>
      </c>
      <c r="B9" s="1">
        <v>0</v>
      </c>
      <c r="C9" s="1">
        <v>15</v>
      </c>
      <c r="D9" s="1">
        <v>0</v>
      </c>
      <c r="E9" s="1" t="str">
        <f t="shared" si="0"/>
        <v>$00F0</v>
      </c>
      <c r="F9" t="str">
        <f t="shared" si="1"/>
        <v>$0000, $00F0, $000F, $0FFF, $000F, $00F0</v>
      </c>
    </row>
    <row r="10" spans="1:8" x14ac:dyDescent="0.25">
      <c r="A10" s="9" t="s">
        <v>50</v>
      </c>
      <c r="B10" s="1">
        <v>0</v>
      </c>
      <c r="C10" s="1">
        <v>15</v>
      </c>
      <c r="D10" s="1">
        <v>15</v>
      </c>
      <c r="E10" s="1" t="str">
        <f t="shared" si="0"/>
        <v>$00FF</v>
      </c>
      <c r="F10" t="str">
        <f>CONCATENATE(";Palette (no transparency): ",F9,", ",E10)</f>
        <v>;Palette (no transparency): $0000, $00F0, $000F, $0FFF, $000F, $00F0, $00FF</v>
      </c>
    </row>
    <row r="11" spans="1:8" x14ac:dyDescent="0.25">
      <c r="A11" s="1"/>
      <c r="B11" s="1"/>
      <c r="C11" s="1"/>
      <c r="D11" s="1"/>
      <c r="E11" s="1"/>
    </row>
    <row r="12" spans="1:8" x14ac:dyDescent="0.25">
      <c r="A12" s="1" t="s">
        <v>95</v>
      </c>
      <c r="B12" s="1" t="s">
        <v>96</v>
      </c>
      <c r="C12" s="1" t="s">
        <v>47</v>
      </c>
      <c r="D12" s="1" t="s">
        <v>46</v>
      </c>
      <c r="E12" s="1" t="s">
        <v>45</v>
      </c>
      <c r="F12" s="1" t="s">
        <v>44</v>
      </c>
      <c r="G12" s="1" t="s">
        <v>97</v>
      </c>
    </row>
    <row r="13" spans="1:8" x14ac:dyDescent="0.25">
      <c r="A13" s="1">
        <v>0</v>
      </c>
      <c r="B13" t="s">
        <v>102</v>
      </c>
      <c r="C13" s="13" t="str">
        <f t="shared" ref="C13:C28" si="2">MID(DEC2BIN($A13,5),5,1)</f>
        <v>0</v>
      </c>
      <c r="D13" s="13" t="str">
        <f t="shared" ref="D13:D28" si="3">MID(DEC2BIN($A13,5),4,1)</f>
        <v>0</v>
      </c>
      <c r="E13" s="13" t="str">
        <f t="shared" ref="E13:E28" si="4">MID(DEC2BIN($A13,5),3,1)</f>
        <v>0</v>
      </c>
      <c r="F13" s="13" t="str">
        <f t="shared" ref="F13:F28" si="5">MID(DEC2BIN($A13,5),2,1)</f>
        <v>0</v>
      </c>
      <c r="G13" s="19" t="str">
        <f>E4</f>
        <v>$0000</v>
      </c>
      <c r="H13" t="str">
        <f>CONCATENATE("DC.W ",G13," ",B13)</f>
        <v>DC.W $0000 ;COLOR00</v>
      </c>
    </row>
    <row r="14" spans="1:8" x14ac:dyDescent="0.25">
      <c r="A14" s="1">
        <f t="shared" ref="A14:A28" si="6">A13+1</f>
        <v>1</v>
      </c>
      <c r="B14" t="s">
        <v>41</v>
      </c>
      <c r="C14" s="13" t="str">
        <f t="shared" si="2"/>
        <v>1</v>
      </c>
      <c r="D14" s="13" t="str">
        <f t="shared" si="3"/>
        <v>0</v>
      </c>
      <c r="E14" s="13" t="str">
        <f t="shared" si="4"/>
        <v>0</v>
      </c>
      <c r="F14" s="13" t="str">
        <f t="shared" si="5"/>
        <v>0</v>
      </c>
      <c r="G14" s="16" t="str">
        <f>E8</f>
        <v>$000F</v>
      </c>
      <c r="H14" t="str">
        <f t="shared" ref="H14:H28" si="7">CONCATENATE("DC.W ",G14," ",B14)</f>
        <v>DC.W $000F ;COLOR01</v>
      </c>
    </row>
    <row r="15" spans="1:8" x14ac:dyDescent="0.25">
      <c r="A15" s="1">
        <f t="shared" si="6"/>
        <v>2</v>
      </c>
      <c r="B15" t="s">
        <v>40</v>
      </c>
      <c r="C15" s="13" t="str">
        <f t="shared" si="2"/>
        <v>0</v>
      </c>
      <c r="D15" s="13" t="str">
        <f t="shared" si="3"/>
        <v>1</v>
      </c>
      <c r="E15" s="13" t="str">
        <f t="shared" si="4"/>
        <v>0</v>
      </c>
      <c r="F15" s="13" t="str">
        <f t="shared" si="5"/>
        <v>0</v>
      </c>
      <c r="G15" s="17" t="str">
        <f>E5</f>
        <v>$00F0</v>
      </c>
      <c r="H15" t="str">
        <f t="shared" si="7"/>
        <v>DC.W $00F0 ;COLOR02</v>
      </c>
    </row>
    <row r="16" spans="1:8" x14ac:dyDescent="0.25">
      <c r="A16" s="1">
        <f t="shared" si="6"/>
        <v>3</v>
      </c>
      <c r="B16" t="s">
        <v>39</v>
      </c>
      <c r="C16" s="13" t="str">
        <f t="shared" si="2"/>
        <v>1</v>
      </c>
      <c r="D16" s="13" t="str">
        <f t="shared" si="3"/>
        <v>1</v>
      </c>
      <c r="E16" s="13" t="str">
        <f t="shared" si="4"/>
        <v>0</v>
      </c>
      <c r="F16" s="13" t="str">
        <f t="shared" si="5"/>
        <v>0</v>
      </c>
      <c r="G16" s="15" t="str">
        <f>G14</f>
        <v>$000F</v>
      </c>
      <c r="H16" t="str">
        <f t="shared" si="7"/>
        <v>DC.W $000F ;COLOR03</v>
      </c>
    </row>
    <row r="17" spans="1:8" x14ac:dyDescent="0.25">
      <c r="A17" s="1">
        <f t="shared" si="6"/>
        <v>4</v>
      </c>
      <c r="B17" t="s">
        <v>38</v>
      </c>
      <c r="C17" s="13" t="str">
        <f t="shared" si="2"/>
        <v>0</v>
      </c>
      <c r="D17" s="13" t="str">
        <f t="shared" si="3"/>
        <v>0</v>
      </c>
      <c r="E17" s="13" t="str">
        <f t="shared" si="4"/>
        <v>1</v>
      </c>
      <c r="F17" s="13" t="str">
        <f t="shared" si="5"/>
        <v>0</v>
      </c>
      <c r="G17" s="16" t="str">
        <f>E9</f>
        <v>$00F0</v>
      </c>
      <c r="H17" t="str">
        <f t="shared" si="7"/>
        <v>DC.W $00F0 ;COLOR04</v>
      </c>
    </row>
    <row r="18" spans="1:8" x14ac:dyDescent="0.25">
      <c r="A18" s="1">
        <f t="shared" si="6"/>
        <v>5</v>
      </c>
      <c r="B18" t="s">
        <v>37</v>
      </c>
      <c r="C18" s="13" t="str">
        <f t="shared" si="2"/>
        <v>1</v>
      </c>
      <c r="D18" s="13" t="str">
        <f t="shared" si="3"/>
        <v>0</v>
      </c>
      <c r="E18" s="13" t="str">
        <f t="shared" si="4"/>
        <v>1</v>
      </c>
      <c r="F18" s="13" t="str">
        <f t="shared" si="5"/>
        <v>0</v>
      </c>
      <c r="G18" s="16" t="str">
        <f>E10</f>
        <v>$00FF</v>
      </c>
      <c r="H18" t="str">
        <f t="shared" si="7"/>
        <v>DC.W $00FF ;COLOR05</v>
      </c>
    </row>
    <row r="19" spans="1:8" x14ac:dyDescent="0.25">
      <c r="A19" s="1">
        <f t="shared" si="6"/>
        <v>6</v>
      </c>
      <c r="B19" t="s">
        <v>36</v>
      </c>
      <c r="C19" s="13" t="str">
        <f t="shared" si="2"/>
        <v>0</v>
      </c>
      <c r="D19" s="13" t="str">
        <f t="shared" si="3"/>
        <v>1</v>
      </c>
      <c r="E19" s="13" t="str">
        <f t="shared" si="4"/>
        <v>1</v>
      </c>
      <c r="F19" s="13" t="str">
        <f t="shared" si="5"/>
        <v>0</v>
      </c>
      <c r="G19" s="15" t="str">
        <f>G17</f>
        <v>$00F0</v>
      </c>
      <c r="H19" t="str">
        <f t="shared" si="7"/>
        <v>DC.W $00F0 ;COLOR06</v>
      </c>
    </row>
    <row r="20" spans="1:8" x14ac:dyDescent="0.25">
      <c r="A20" s="1">
        <f t="shared" si="6"/>
        <v>7</v>
      </c>
      <c r="B20" t="s">
        <v>35</v>
      </c>
      <c r="C20" s="13" t="str">
        <f t="shared" si="2"/>
        <v>1</v>
      </c>
      <c r="D20" s="13" t="str">
        <f t="shared" si="3"/>
        <v>1</v>
      </c>
      <c r="E20" s="13" t="str">
        <f t="shared" si="4"/>
        <v>1</v>
      </c>
      <c r="F20" s="13" t="str">
        <f t="shared" si="5"/>
        <v>0</v>
      </c>
      <c r="G20" s="15" t="str">
        <f>G18</f>
        <v>$00FF</v>
      </c>
      <c r="H20" t="str">
        <f t="shared" si="7"/>
        <v>DC.W $00FF ;COLOR07</v>
      </c>
    </row>
    <row r="21" spans="1:8" x14ac:dyDescent="0.25">
      <c r="A21" s="1">
        <f t="shared" si="6"/>
        <v>8</v>
      </c>
      <c r="B21" t="s">
        <v>103</v>
      </c>
      <c r="C21" s="13" t="str">
        <f t="shared" si="2"/>
        <v>0</v>
      </c>
      <c r="D21" s="13" t="str">
        <f t="shared" si="3"/>
        <v>0</v>
      </c>
      <c r="E21" s="13" t="str">
        <f t="shared" si="4"/>
        <v>0</v>
      </c>
      <c r="F21" s="13" t="str">
        <f t="shared" si="5"/>
        <v>1</v>
      </c>
      <c r="G21" s="17" t="str">
        <f>E6</f>
        <v>$000F</v>
      </c>
      <c r="H21" t="str">
        <f t="shared" si="7"/>
        <v>DC.W $000F ;COLOR08</v>
      </c>
    </row>
    <row r="22" spans="1:8" x14ac:dyDescent="0.25">
      <c r="A22" s="1">
        <f t="shared" si="6"/>
        <v>9</v>
      </c>
      <c r="B22" t="s">
        <v>33</v>
      </c>
      <c r="C22" s="13" t="str">
        <f t="shared" si="2"/>
        <v>1</v>
      </c>
      <c r="D22" s="13" t="str">
        <f t="shared" si="3"/>
        <v>0</v>
      </c>
      <c r="E22" s="13" t="str">
        <f t="shared" si="4"/>
        <v>0</v>
      </c>
      <c r="F22" s="13" t="str">
        <f t="shared" si="5"/>
        <v>1</v>
      </c>
      <c r="G22" s="15" t="str">
        <f>G14</f>
        <v>$000F</v>
      </c>
      <c r="H22" t="str">
        <f t="shared" si="7"/>
        <v>DC.W $000F ;COLOR09</v>
      </c>
    </row>
    <row r="23" spans="1:8" x14ac:dyDescent="0.25">
      <c r="A23" s="1">
        <f t="shared" si="6"/>
        <v>10</v>
      </c>
      <c r="B23" t="s">
        <v>32</v>
      </c>
      <c r="C23" s="13" t="str">
        <f t="shared" si="2"/>
        <v>0</v>
      </c>
      <c r="D23" s="13" t="str">
        <f t="shared" si="3"/>
        <v>1</v>
      </c>
      <c r="E23" s="13" t="str">
        <f t="shared" si="4"/>
        <v>0</v>
      </c>
      <c r="F23" s="13" t="str">
        <f t="shared" si="5"/>
        <v>1</v>
      </c>
      <c r="G23" s="17" t="str">
        <f>E7</f>
        <v>$0FFF</v>
      </c>
      <c r="H23" t="str">
        <f t="shared" si="7"/>
        <v>DC.W $0FFF ;COLOR10</v>
      </c>
    </row>
    <row r="24" spans="1:8" x14ac:dyDescent="0.25">
      <c r="A24" s="1">
        <f t="shared" si="6"/>
        <v>11</v>
      </c>
      <c r="B24" t="s">
        <v>31</v>
      </c>
      <c r="C24" s="13" t="str">
        <f t="shared" si="2"/>
        <v>1</v>
      </c>
      <c r="D24" s="13" t="str">
        <f t="shared" si="3"/>
        <v>1</v>
      </c>
      <c r="E24" s="13" t="str">
        <f t="shared" si="4"/>
        <v>0</v>
      </c>
      <c r="F24" s="13" t="str">
        <f t="shared" si="5"/>
        <v>1</v>
      </c>
      <c r="G24" s="15" t="str">
        <f>G18</f>
        <v>$00FF</v>
      </c>
      <c r="H24" t="str">
        <f t="shared" si="7"/>
        <v>DC.W $00FF ;COLOR11</v>
      </c>
    </row>
    <row r="25" spans="1:8" x14ac:dyDescent="0.25">
      <c r="A25" s="1">
        <f t="shared" si="6"/>
        <v>12</v>
      </c>
      <c r="B25" t="s">
        <v>30</v>
      </c>
      <c r="C25" s="13" t="str">
        <f t="shared" si="2"/>
        <v>0</v>
      </c>
      <c r="D25" s="13" t="str">
        <f t="shared" si="3"/>
        <v>0</v>
      </c>
      <c r="E25" s="13" t="str">
        <f t="shared" si="4"/>
        <v>1</v>
      </c>
      <c r="F25" s="13" t="str">
        <f t="shared" si="5"/>
        <v>1</v>
      </c>
      <c r="G25" s="15" t="str">
        <f>G17</f>
        <v>$00F0</v>
      </c>
      <c r="H25" t="str">
        <f t="shared" si="7"/>
        <v>DC.W $00F0 ;COLOR12</v>
      </c>
    </row>
    <row r="26" spans="1:8" x14ac:dyDescent="0.25">
      <c r="A26" s="1">
        <f t="shared" si="6"/>
        <v>13</v>
      </c>
      <c r="B26" t="s">
        <v>29</v>
      </c>
      <c r="C26" s="13" t="str">
        <f t="shared" si="2"/>
        <v>1</v>
      </c>
      <c r="D26" s="13" t="str">
        <f t="shared" si="3"/>
        <v>0</v>
      </c>
      <c r="E26" s="13" t="str">
        <f t="shared" si="4"/>
        <v>1</v>
      </c>
      <c r="F26" s="13" t="str">
        <f t="shared" si="5"/>
        <v>1</v>
      </c>
      <c r="G26" s="15" t="str">
        <f>G18</f>
        <v>$00FF</v>
      </c>
      <c r="H26" t="str">
        <f t="shared" si="7"/>
        <v>DC.W $00FF ;COLOR13</v>
      </c>
    </row>
    <row r="27" spans="1:8" x14ac:dyDescent="0.25">
      <c r="A27" s="1">
        <f t="shared" si="6"/>
        <v>14</v>
      </c>
      <c r="B27" t="s">
        <v>28</v>
      </c>
      <c r="C27" s="13" t="str">
        <f t="shared" si="2"/>
        <v>0</v>
      </c>
      <c r="D27" s="13" t="str">
        <f t="shared" si="3"/>
        <v>1</v>
      </c>
      <c r="E27" s="13" t="str">
        <f t="shared" si="4"/>
        <v>1</v>
      </c>
      <c r="F27" s="13" t="str">
        <f t="shared" si="5"/>
        <v>1</v>
      </c>
      <c r="G27" s="15" t="str">
        <f>G17</f>
        <v>$00F0</v>
      </c>
      <c r="H27" t="str">
        <f t="shared" si="7"/>
        <v>DC.W $00F0 ;COLOR14</v>
      </c>
    </row>
    <row r="28" spans="1:8" x14ac:dyDescent="0.25">
      <c r="A28" s="1">
        <f t="shared" si="6"/>
        <v>15</v>
      </c>
      <c r="B28" t="s">
        <v>27</v>
      </c>
      <c r="C28" s="13" t="str">
        <f t="shared" si="2"/>
        <v>1</v>
      </c>
      <c r="D28" s="13" t="str">
        <f t="shared" si="3"/>
        <v>1</v>
      </c>
      <c r="E28" s="13" t="str">
        <f t="shared" si="4"/>
        <v>1</v>
      </c>
      <c r="F28" s="13" t="str">
        <f t="shared" si="5"/>
        <v>1</v>
      </c>
      <c r="G28" s="15" t="str">
        <f>G18</f>
        <v>$00FF</v>
      </c>
      <c r="H28" t="str">
        <f t="shared" si="7"/>
        <v>DC.W $00FF ;COLOR15</v>
      </c>
    </row>
  </sheetData>
  <conditionalFormatting sqref="C13:F28">
    <cfRule type="cellIs" dxfId="1" priority="1" operator="equal">
      <formula>"1"</formula>
    </cfRule>
    <cfRule type="cellIs" dxfId="0" priority="2" operator="equal">
      <formula>"0"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1"/>
  <sheetViews>
    <sheetView tabSelected="1" workbookViewId="0">
      <selection activeCell="AJ18" sqref="AJ18"/>
    </sheetView>
  </sheetViews>
  <sheetFormatPr baseColWidth="10" defaultColWidth="2.85546875" defaultRowHeight="15" x14ac:dyDescent="0.25"/>
  <sheetData>
    <row r="1" spans="2:17" x14ac:dyDescent="0.25">
      <c r="B1" s="10" t="s">
        <v>132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3" spans="2:17" x14ac:dyDescent="0.25">
      <c r="B3" t="s">
        <v>134</v>
      </c>
    </row>
    <row r="4" spans="2:17" x14ac:dyDescent="0.25">
      <c r="B4" s="47" t="s">
        <v>135</v>
      </c>
    </row>
    <row r="5" spans="2:17" x14ac:dyDescent="0.25">
      <c r="B5" s="47" t="s">
        <v>137</v>
      </c>
    </row>
    <row r="17" spans="2:17" x14ac:dyDescent="0.25">
      <c r="B17" s="10" t="s">
        <v>133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</row>
    <row r="19" spans="2:17" x14ac:dyDescent="0.25">
      <c r="B19" t="s">
        <v>138</v>
      </c>
    </row>
    <row r="20" spans="2:17" x14ac:dyDescent="0.25">
      <c r="B20" s="47" t="s">
        <v>136</v>
      </c>
    </row>
    <row r="21" spans="2:17" x14ac:dyDescent="0.25">
      <c r="B21" s="47" t="s">
        <v>139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puzzle</vt:lpstr>
      <vt:lpstr>puzzle (test)</vt:lpstr>
      <vt:lpstr>particles (OCS palettes)</vt:lpstr>
      <vt:lpstr>particles (path)</vt:lpstr>
      <vt:lpstr>squares</vt:lpstr>
      <vt:lpstr>particles (AGA Copper list)</vt:lpstr>
      <vt:lpstr>particles (AGA palette)</vt:lpstr>
      <vt:lpstr>particles (AGA palettes)</vt:lpstr>
      <vt:lpstr>interpolator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UNKNOWN</cp:lastModifiedBy>
  <dcterms:created xsi:type="dcterms:W3CDTF">2018-05-02T13:19:57Z</dcterms:created>
  <dcterms:modified xsi:type="dcterms:W3CDTF">2019-03-18T14:54:03Z</dcterms:modified>
</cp:coreProperties>
</file>